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asv01\220防災\■防火設備課\その他\ホームページ\令和2年度\20210108希望　ハンコレス関係\"/>
    </mc:Choice>
  </mc:AlternateContent>
  <xr:revisionPtr revIDLastSave="0" documentId="13_ncr:1_{064AB66D-6E0E-422F-9053-F72F695CF345}" xr6:coauthVersionLast="45" xr6:coauthVersionMax="45" xr10:uidLastSave="{00000000-0000-0000-0000-000000000000}"/>
  <bookViews>
    <workbookView xWindow="2340" yWindow="0" windowWidth="16845" windowHeight="10920" xr2:uid="{00000000-000D-0000-FFFF-FFFF00000000}"/>
  </bookViews>
  <sheets>
    <sheet name="提出リスト" sheetId="5" r:id="rId1"/>
    <sheet name="記入例" sheetId="8" r:id="rId2"/>
  </sheets>
  <definedNames>
    <definedName name="_xlnm.Print_Area" localSheetId="1">記入例!$A$1:$M$97</definedName>
    <definedName name="_xlnm.Print_Area" localSheetId="0">提出リスト!$A$1:$K$74</definedName>
  </definedNames>
  <calcPr calcId="191029"/>
</workbook>
</file>

<file path=xl/calcChain.xml><?xml version="1.0" encoding="utf-8"?>
<calcChain xmlns="http://schemas.openxmlformats.org/spreadsheetml/2006/main">
  <c r="L8" i="8" l="1"/>
  <c r="B9" i="8"/>
  <c r="B10" i="8" s="1"/>
  <c r="L9" i="8"/>
  <c r="L10" i="8"/>
  <c r="B11" i="8"/>
  <c r="L11" i="8"/>
  <c r="B12" i="8"/>
  <c r="L12" i="8"/>
  <c r="B13" i="8"/>
  <c r="L13" i="8"/>
  <c r="B14" i="8"/>
  <c r="L14" i="8"/>
  <c r="B15" i="8"/>
  <c r="L15" i="8"/>
  <c r="B16" i="8"/>
  <c r="L16" i="8"/>
  <c r="B17" i="8"/>
  <c r="L17" i="8"/>
  <c r="G18" i="8"/>
  <c r="L18" i="8"/>
  <c r="G62" i="8" l="1"/>
  <c r="L61" i="8"/>
  <c r="B61" i="8"/>
  <c r="L60" i="8"/>
  <c r="B60" i="8"/>
  <c r="L58" i="8"/>
  <c r="L57" i="8"/>
  <c r="B57" i="8"/>
  <c r="B58" i="8" s="1"/>
  <c r="L56" i="8"/>
  <c r="L62" i="8" l="1"/>
  <c r="K17" i="5" l="1"/>
  <c r="K16" i="5"/>
  <c r="K15" i="5"/>
  <c r="K14" i="5"/>
  <c r="K13" i="5"/>
  <c r="K12" i="5"/>
  <c r="K11" i="5"/>
  <c r="K10" i="5"/>
  <c r="K9" i="5"/>
  <c r="K8" i="5"/>
  <c r="F18" i="5" l="1"/>
  <c r="A17" i="5"/>
  <c r="A16" i="5"/>
  <c r="A15" i="5"/>
  <c r="A14" i="5"/>
  <c r="A13" i="5"/>
  <c r="A12" i="5"/>
  <c r="A11" i="5"/>
  <c r="A10" i="5"/>
  <c r="A9" i="5"/>
  <c r="K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36" authorId="0" shapeId="0" xr:uid="{00000000-0006-0000-0000-000001000000}">
      <text>
        <r>
          <rPr>
            <sz val="10"/>
            <color indexed="81"/>
            <rFont val="Meiryo UI"/>
            <family val="3"/>
            <charset val="128"/>
          </rPr>
          <t>＜注意事項＞
◆お振込が確認できない場合は、報告書の受け付けができませんので、振込書写しの添付を忘れないようお願いいたします。
◆銀行等の発行する「振込金受取書又は振込金受付書」を領収書に代えさせて頂きます。
◆振込手数料は、ご依頼にてご負担願います。
◆提出リストの合計金額と振込金額が同じになるように、お振込ください。</t>
        </r>
      </text>
    </comment>
  </commentList>
</comments>
</file>

<file path=xl/sharedStrings.xml><?xml version="1.0" encoding="utf-8"?>
<sst xmlns="http://schemas.openxmlformats.org/spreadsheetml/2006/main" count="157" uniqueCount="73">
  <si>
    <t>整理番号</t>
  </si>
  <si>
    <t>建物名称</t>
  </si>
  <si>
    <t>延べ面積</t>
  </si>
  <si>
    <t>事務手数料</t>
  </si>
  <si>
    <t>合計</t>
  </si>
  <si>
    <t>　　</t>
  </si>
  <si>
    <t>-</t>
    <phoneticPr fontId="1"/>
  </si>
  <si>
    <t>No</t>
    <phoneticPr fontId="1"/>
  </si>
  <si>
    <t>　報告件数　</t>
    <rPh sb="1" eb="3">
      <t>ホウコク</t>
    </rPh>
    <rPh sb="3" eb="4">
      <t>ケン</t>
    </rPh>
    <rPh sb="4" eb="5">
      <t>スウ</t>
    </rPh>
    <phoneticPr fontId="1"/>
  </si>
  <si>
    <t>件</t>
    <rPh sb="0" eb="1">
      <t>ケン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</si>
  <si>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</si>
  <si>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</si>
  <si>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</si>
  <si>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■提出報告書リスト</t>
    <rPh sb="1" eb="3">
      <t>テイシュツ</t>
    </rPh>
    <phoneticPr fontId="1"/>
  </si>
  <si>
    <t>■事務手数料についての担当者</t>
    <rPh sb="1" eb="3">
      <t>ジム</t>
    </rPh>
    <rPh sb="3" eb="6">
      <t>テスウリョウ</t>
    </rPh>
    <rPh sb="11" eb="14">
      <t>タントウシャ</t>
    </rPh>
    <phoneticPr fontId="1"/>
  </si>
  <si>
    <t>会社名</t>
    <rPh sb="0" eb="3">
      <t>カイシャメイ</t>
    </rPh>
    <phoneticPr fontId="1"/>
  </si>
  <si>
    <t>振込書写し貼付（別紙も可）</t>
    <rPh sb="8" eb="10">
      <t>ベッシ</t>
    </rPh>
    <rPh sb="11" eb="12">
      <t>カ</t>
    </rPh>
    <phoneticPr fontId="1"/>
  </si>
  <si>
    <t>-</t>
    <phoneticPr fontId="1"/>
  </si>
  <si>
    <t>住　　所</t>
    <phoneticPr fontId="1"/>
  </si>
  <si>
    <t>〒</t>
    <phoneticPr fontId="1"/>
  </si>
  <si>
    <t>電話番号</t>
    <phoneticPr fontId="1"/>
  </si>
  <si>
    <t>　○○ビル　本館</t>
    <rPh sb="6" eb="8">
      <t>ホンカン</t>
    </rPh>
    <phoneticPr fontId="1"/>
  </si>
  <si>
    <t>　○○ビル　別館</t>
    <rPh sb="6" eb="8">
      <t>ベッカン</t>
    </rPh>
    <phoneticPr fontId="1"/>
  </si>
  <si>
    <t>　××ビルディング</t>
    <phoneticPr fontId="1"/>
  </si>
  <si>
    <t>株式会社まちセン防災</t>
    <rPh sb="0" eb="4">
      <t>カブ</t>
    </rPh>
    <rPh sb="8" eb="10">
      <t>ボウサイ</t>
    </rPh>
    <phoneticPr fontId="1"/>
  </si>
  <si>
    <t>○○部　××課</t>
    <rPh sb="2" eb="3">
      <t>ブ</t>
    </rPh>
    <rPh sb="6" eb="7">
      <t>カ</t>
    </rPh>
    <phoneticPr fontId="1"/>
  </si>
  <si>
    <t>　△△△</t>
    <phoneticPr fontId="1"/>
  </si>
  <si>
    <t>000-0000</t>
    <phoneticPr fontId="1"/>
  </si>
  <si>
    <t>　　　東京都○○区○○町×-×-×</t>
    <rPh sb="3" eb="5">
      <t>トウキョウ</t>
    </rPh>
    <rPh sb="5" eb="6">
      <t>ト</t>
    </rPh>
    <rPh sb="8" eb="9">
      <t>ク</t>
    </rPh>
    <rPh sb="11" eb="12">
      <t>マチ</t>
    </rPh>
    <phoneticPr fontId="1"/>
  </si>
  <si>
    <t>00-0000-0000</t>
    <phoneticPr fontId="1"/>
  </si>
  <si>
    <t>　　00-0000-0000</t>
    <phoneticPr fontId="1"/>
  </si>
  <si>
    <r>
      <t>防火設備定期検査報告　提出リスト</t>
    </r>
    <r>
      <rPr>
        <sz val="10"/>
        <color theme="1"/>
        <rFont val="Meiryo UI"/>
        <family val="3"/>
        <charset val="128"/>
      </rPr>
      <t>（兼事務手数料振込報告書）</t>
    </r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</si>
  <si>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・受付印捺印用の書類（報告書第一面のコピー等）</t>
    <phoneticPr fontId="1"/>
  </si>
  <si>
    <t>・受付印捺印用書類の返信用封筒（宛先明記、切手貼付したもの）</t>
    <rPh sb="10" eb="13">
      <t>ヘンシンヨウ</t>
    </rPh>
    <rPh sb="13" eb="15">
      <t>フウトウ</t>
    </rPh>
    <rPh sb="16" eb="18">
      <t>アテサキ</t>
    </rPh>
    <rPh sb="18" eb="20">
      <t>メイキ</t>
    </rPh>
    <rPh sb="21" eb="23">
      <t>キッテ</t>
    </rPh>
    <rPh sb="23" eb="25">
      <t>ハリツ</t>
    </rPh>
    <phoneticPr fontId="1"/>
  </si>
  <si>
    <r>
      <t>受付処理の完了後、受付印の捺印を希望します。</t>
    </r>
    <r>
      <rPr>
        <sz val="10"/>
        <color theme="1"/>
        <rFont val="Meiryo UI"/>
        <family val="3"/>
        <charset val="128"/>
      </rPr>
      <t>※チェックを入れた場合は以下の2点を同封してください。</t>
    </r>
    <rPh sb="0" eb="2">
      <t>ウケツケ</t>
    </rPh>
    <rPh sb="2" eb="4">
      <t>ショリ</t>
    </rPh>
    <rPh sb="5" eb="7">
      <t>カンリョウ</t>
    </rPh>
    <rPh sb="7" eb="8">
      <t>ゴ</t>
    </rPh>
    <rPh sb="9" eb="11">
      <t>ウケツケ</t>
    </rPh>
    <rPh sb="11" eb="12">
      <t>イン</t>
    </rPh>
    <rPh sb="13" eb="15">
      <t>ナツイン</t>
    </rPh>
    <rPh sb="16" eb="18">
      <t>キボウ</t>
    </rPh>
    <phoneticPr fontId="1"/>
  </si>
  <si>
    <t>所有者・管理者の郵便番号は確認されましたか。</t>
    <rPh sb="0" eb="3">
      <t>ショユウシャ</t>
    </rPh>
    <rPh sb="4" eb="7">
      <t>カンリシャ</t>
    </rPh>
    <rPh sb="8" eb="12">
      <t>ユウビンバンゴウ</t>
    </rPh>
    <rPh sb="13" eb="15">
      <t>カクニン</t>
    </rPh>
    <phoneticPr fontId="1"/>
  </si>
  <si>
    <t>副本返送先の記入はされていますか。</t>
    <rPh sb="0" eb="2">
      <t>フクホン</t>
    </rPh>
    <rPh sb="2" eb="4">
      <t>ヘンソウ</t>
    </rPh>
    <rPh sb="4" eb="5">
      <t>サキ</t>
    </rPh>
    <rPh sb="6" eb="8">
      <t>キニュウ</t>
    </rPh>
    <phoneticPr fontId="1"/>
  </si>
  <si>
    <t>　</t>
    <phoneticPr fontId="1"/>
  </si>
  <si>
    <t>《　防火設備定期検査報告　提出前チェックリスト　》</t>
    <rPh sb="2" eb="4">
      <t>ボウカ</t>
    </rPh>
    <rPh sb="4" eb="6">
      <t>セツビ</t>
    </rPh>
    <rPh sb="6" eb="8">
      <t>テイキ</t>
    </rPh>
    <rPh sb="8" eb="10">
      <t>ケンサ</t>
    </rPh>
    <rPh sb="10" eb="12">
      <t>ホウコク</t>
    </rPh>
    <rPh sb="13" eb="15">
      <t>テイシュツ</t>
    </rPh>
    <rPh sb="15" eb="16">
      <t>マエ</t>
    </rPh>
    <phoneticPr fontId="1"/>
  </si>
  <si>
    <t>所有者・管理者の漢字・フリガナ等は確認されましたか。</t>
    <rPh sb="8" eb="10">
      <t>カンジ</t>
    </rPh>
    <rPh sb="15" eb="16">
      <t>ナド</t>
    </rPh>
    <rPh sb="17" eb="19">
      <t>カクニン</t>
    </rPh>
    <phoneticPr fontId="1"/>
  </si>
  <si>
    <t>提出リストに手数料振込書の貼付はされていますか。</t>
    <rPh sb="0" eb="2">
      <t>テイシュツ</t>
    </rPh>
    <phoneticPr fontId="1"/>
  </si>
  <si>
    <t>　　　※参考URL　　一般〒検索　 　</t>
    <rPh sb="11" eb="13">
      <t>イッパン</t>
    </rPh>
    <rPh sb="14" eb="16">
      <t>ケンサク</t>
    </rPh>
    <phoneticPr fontId="1"/>
  </si>
  <si>
    <t>https://www.post.japanpost.jp/zipcode/index.html</t>
    <phoneticPr fontId="1"/>
  </si>
  <si>
    <t>　　　　　　　　　　　　事業所〒検索　</t>
    <rPh sb="12" eb="15">
      <t>ジギョウショ</t>
    </rPh>
    <rPh sb="16" eb="18">
      <t>ケンサク</t>
    </rPh>
    <phoneticPr fontId="1"/>
  </si>
  <si>
    <t>https://www.post.japanpost.jp/zipcode/business/index.html</t>
    <phoneticPr fontId="1"/>
  </si>
  <si>
    <t>　　報告書を送付される前に、もう一度必要書類、記入内容をお確かめください。</t>
    <rPh sb="2" eb="5">
      <t>ホウコクショ</t>
    </rPh>
    <rPh sb="6" eb="8">
      <t>ソウフ</t>
    </rPh>
    <rPh sb="11" eb="12">
      <t>マエ</t>
    </rPh>
    <rPh sb="16" eb="18">
      <t>イチド</t>
    </rPh>
    <rPh sb="18" eb="20">
      <t>ヒツヨウ</t>
    </rPh>
    <rPh sb="20" eb="22">
      <t>ショルイ</t>
    </rPh>
    <rPh sb="23" eb="25">
      <t>キニュウ</t>
    </rPh>
    <rPh sb="25" eb="27">
      <t>ナイヨウ</t>
    </rPh>
    <rPh sb="29" eb="30">
      <t>タシ</t>
    </rPh>
    <phoneticPr fontId="1"/>
  </si>
  <si>
    <t>報告書(正、副)・概要書・提出リストは揃ってますか。</t>
    <rPh sb="0" eb="3">
      <t>ホウコクショ</t>
    </rPh>
    <rPh sb="4" eb="5">
      <t>セイ</t>
    </rPh>
    <rPh sb="6" eb="7">
      <t>フク</t>
    </rPh>
    <rPh sb="9" eb="12">
      <t>ガイヨウショ</t>
    </rPh>
    <rPh sb="13" eb="15">
      <t>テイシュツ</t>
    </rPh>
    <phoneticPr fontId="1"/>
  </si>
  <si>
    <t>(防火設備定期検査報告　提出の手引き　P7参照)</t>
    <phoneticPr fontId="1"/>
  </si>
  <si>
    <t>(防火設備定期検査報告　提出の手引き　P7.8参照)</t>
    <phoneticPr fontId="1"/>
  </si>
  <si>
    <t>(防火設備定期検査報告書作成要領　P3.4参照)</t>
    <rPh sb="1" eb="3">
      <t>ボウカ</t>
    </rPh>
    <rPh sb="3" eb="5">
      <t>セツビ</t>
    </rPh>
    <rPh sb="5" eb="7">
      <t>テイキ</t>
    </rPh>
    <rPh sb="7" eb="9">
      <t>ケンサ</t>
    </rPh>
    <rPh sb="9" eb="12">
      <t>ホウコクショ</t>
    </rPh>
    <phoneticPr fontId="1"/>
  </si>
  <si>
    <t>(防火設備定期検査報告　提出の手引き　P9参照)</t>
    <phoneticPr fontId="1"/>
  </si>
  <si>
    <t>【　振込先　】</t>
    <rPh sb="2" eb="5">
      <t>フリコミサキ</t>
    </rPh>
    <phoneticPr fontId="1"/>
  </si>
  <si>
    <t>　みずほ銀行　渋谷支店　普通1737058　ザイ）トウキョウトボウサイケンチクマチヅクリセンター</t>
    <phoneticPr fontId="1"/>
  </si>
  <si>
    <t>ーーーーーー本紙チェックリストは添付不要です。ご提出前の内容確認にご活用ください。－－－－－</t>
    <rPh sb="6" eb="8">
      <t>ホンシ</t>
    </rPh>
    <rPh sb="16" eb="18">
      <t>テンプ</t>
    </rPh>
    <rPh sb="18" eb="20">
      <t>フヨウ</t>
    </rPh>
    <rPh sb="24" eb="26">
      <t>テイシュツ</t>
    </rPh>
    <rPh sb="26" eb="27">
      <t>マエ</t>
    </rPh>
    <rPh sb="28" eb="30">
      <t>ナイヨウ</t>
    </rPh>
    <rPh sb="30" eb="32">
      <t>カクニン</t>
    </rPh>
    <rPh sb="34" eb="36">
      <t>カツヨウ</t>
    </rPh>
    <phoneticPr fontId="1"/>
  </si>
  <si>
    <t>①　受付印捺印用の書類（報告書第一面のコピー等）</t>
    <phoneticPr fontId="1"/>
  </si>
  <si>
    <t>②　受付印捺印用書類の返信用封筒（宛先明記、切手貼付したもの）</t>
    <rPh sb="11" eb="14">
      <t>ヘンシンヨウ</t>
    </rPh>
    <rPh sb="14" eb="16">
      <t>フウトウ</t>
    </rPh>
    <rPh sb="17" eb="19">
      <t>アテサキ</t>
    </rPh>
    <rPh sb="19" eb="21">
      <t>メイキ</t>
    </rPh>
    <rPh sb="22" eb="24">
      <t>キッテ</t>
    </rPh>
    <rPh sb="24" eb="26">
      <t>ハリツ</t>
    </rPh>
    <phoneticPr fontId="1"/>
  </si>
  <si>
    <t>ここの番号４ケタを振込の際、ご依頼人名の前にご入力ください</t>
  </si>
  <si>
    <t>防火設備定期検査報告　提出リスト（兼事務手数料振込報告書）について</t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</si>
  <si>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　整理番号は９桁のすべての番号を記入してください。整理番号が不明では受付ができません。
　リストに記入した件数と今回提出する件数は整合させてください。</t>
    <rPh sb="25" eb="27">
      <t>セイリ</t>
    </rPh>
    <rPh sb="27" eb="29">
      <t>バンゴウ</t>
    </rPh>
    <rPh sb="30" eb="32">
      <t>フメイ</t>
    </rPh>
    <rPh sb="34" eb="36">
      <t>ウケツケ</t>
    </rPh>
    <rPh sb="53" eb="55">
      <t>ケンスウ</t>
    </rPh>
    <rPh sb="62" eb="64">
      <t>ケンスウ</t>
    </rPh>
    <phoneticPr fontId="1"/>
  </si>
  <si>
    <t>　　株式会社まちセン防災</t>
    <phoneticPr fontId="1"/>
  </si>
  <si>
    <t>○○部　××課</t>
    <phoneticPr fontId="1"/>
  </si>
  <si>
    <t>（太線内をご入力ください）</t>
    <phoneticPr fontId="1"/>
  </si>
  <si>
    <t>ここの番号４ケタを振込の際、ご依頼人名の前にご入力ください</t>
    <phoneticPr fontId="1"/>
  </si>
  <si>
    <t>　必要事項をご記入の上、事務手数料振込書の写しを添付して提出してください。</t>
    <rPh sb="1" eb="3">
      <t>ヒツヨウ</t>
    </rPh>
    <rPh sb="3" eb="5">
      <t>ジコウ</t>
    </rPh>
    <rPh sb="7" eb="9">
      <t>キニュウ</t>
    </rPh>
    <rPh sb="10" eb="11">
      <t>ウエ</t>
    </rPh>
    <rPh sb="12" eb="14">
      <t>ジム</t>
    </rPh>
    <rPh sb="14" eb="17">
      <t>テスウリョウ</t>
    </rPh>
    <rPh sb="17" eb="19">
      <t>フリコミ</t>
    </rPh>
    <rPh sb="19" eb="20">
      <t>ショ</t>
    </rPh>
    <rPh sb="21" eb="22">
      <t>ウツ</t>
    </rPh>
    <rPh sb="24" eb="26">
      <t>テンプ</t>
    </rPh>
    <rPh sb="28" eb="30">
      <t>テイシュツ</t>
    </rPh>
    <phoneticPr fontId="1"/>
  </si>
  <si>
    <t>■提出報告書リスト</t>
    <phoneticPr fontId="1"/>
  </si>
  <si>
    <t>担当者</t>
    <rPh sb="0" eb="3">
      <t>タントウシャ</t>
    </rPh>
    <phoneticPr fontId="1"/>
  </si>
  <si>
    <r>
      <t>予備審査の完了後、受付印の捺印を希望します。</t>
    </r>
    <r>
      <rPr>
        <sz val="10"/>
        <color theme="1"/>
        <rFont val="Meiryo UI"/>
        <family val="3"/>
        <charset val="128"/>
      </rPr>
      <t>※チェックを入れた場合は以下の2点を同封してください。</t>
    </r>
    <rPh sb="0" eb="2">
      <t>ヨビ</t>
    </rPh>
    <rPh sb="2" eb="4">
      <t>シンサ</t>
    </rPh>
    <rPh sb="5" eb="7">
      <t>カンリョウ</t>
    </rPh>
    <rPh sb="7" eb="8">
      <t>ゴ</t>
    </rPh>
    <rPh sb="9" eb="11">
      <t>ウケツケ</t>
    </rPh>
    <rPh sb="11" eb="12">
      <t>イン</t>
    </rPh>
    <rPh sb="13" eb="15">
      <t>ナツイン</t>
    </rPh>
    <rPh sb="16" eb="18">
      <t>キボウ</t>
    </rPh>
    <phoneticPr fontId="1"/>
  </si>
  <si>
    <r>
      <t>提出前のチェックはお済みですか。</t>
    </r>
    <r>
      <rPr>
        <sz val="9"/>
        <color theme="1"/>
        <rFont val="Meiryo UI"/>
        <family val="3"/>
        <charset val="128"/>
      </rPr>
      <t>　※次項の《提出前チェックリスト》をご利用ください。チェックリストは添付不要です。</t>
    </r>
    <rPh sb="0" eb="2">
      <t>テイシュツ</t>
    </rPh>
    <rPh sb="2" eb="3">
      <t>マエ</t>
    </rPh>
    <rPh sb="10" eb="11">
      <t>スミ</t>
    </rPh>
    <rPh sb="18" eb="20">
      <t>ジコウ</t>
    </rPh>
    <rPh sb="22" eb="24">
      <t>テイシュツ</t>
    </rPh>
    <rPh sb="24" eb="25">
      <t>マエ</t>
    </rPh>
    <rPh sb="35" eb="37">
      <t>リヨウ</t>
    </rPh>
    <phoneticPr fontId="1"/>
  </si>
  <si>
    <r>
      <t>提出前のチェックはお済みですか。　</t>
    </r>
    <r>
      <rPr>
        <sz val="9"/>
        <color theme="1"/>
        <rFont val="Meiryo UI"/>
        <family val="3"/>
        <charset val="128"/>
      </rPr>
      <t>※次項の《提出前チェックリスト》をご利用ください。チェックリストは添付不要です。</t>
    </r>
    <phoneticPr fontId="1"/>
  </si>
  <si>
    <t>　報告書（副）の返却は、通常時で3ヶ月程度かかります。その前に受付した証明が必要な場合はチェック
  を入れた上で、切手付き封筒、報告書一面コピーを同封してください。</t>
    <rPh sb="52" eb="53">
      <t>イ</t>
    </rPh>
    <rPh sb="55" eb="56">
      <t>ウエ</t>
    </rPh>
    <rPh sb="58" eb="60">
      <t>キッテ</t>
    </rPh>
    <phoneticPr fontId="1"/>
  </si>
  <si>
    <t>建物名称</t>
    <rPh sb="0" eb="2">
      <t>タテモノ</t>
    </rPh>
    <rPh sb="2" eb="4">
      <t>メイショウ</t>
    </rPh>
    <phoneticPr fontId="1"/>
  </si>
  <si>
    <t>今回の検査実施日より３か月超過していませんか。</t>
    <rPh sb="0" eb="2">
      <t>コンカイ</t>
    </rPh>
    <rPh sb="3" eb="5">
      <t>ケンサ</t>
    </rPh>
    <rPh sb="5" eb="8">
      <t>ジッシビ</t>
    </rPh>
    <rPh sb="13" eb="15">
      <t>チョウカ</t>
    </rPh>
    <phoneticPr fontId="1"/>
  </si>
  <si>
    <t>(防火設備定期検査報告　提出の手引き　P4参照)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</si>
</sst>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㎡&quot;"/>
    <numFmt numFmtId="177" formatCode="#,##0_);[Red]\(#,##0\)"/>
    <numFmt numFmtId="178" formatCode="#,###"/>
    <numFmt numFmtId="179" formatCode="000"/>
    <numFmt numFmtId="180" formatCode="##"/>
    <numFmt numFmtId="181" formatCode="0000"/>
  </numFmts>
  <fonts count="22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indexed="8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2"/>
      <color theme="10"/>
      <name val="ＭＳ Ｐゴシック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81" fontId="3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8" fontId="3" fillId="0" borderId="35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179" fontId="3" fillId="0" borderId="7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9" fontId="3" fillId="0" borderId="9" xfId="0" applyNumberFormat="1" applyFont="1" applyBorder="1" applyAlignment="1">
      <alignment horizontal="center" vertical="center" shrinkToFi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right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179" fontId="3" fillId="0" borderId="3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6" fontId="3" fillId="0" borderId="37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179" fontId="3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80" fontId="3" fillId="0" borderId="41" xfId="0" applyNumberFormat="1" applyFont="1" applyBorder="1" applyAlignment="1">
      <alignment horizontal="center" vertical="center" wrapText="1"/>
    </xf>
    <xf numFmtId="181" fontId="3" fillId="0" borderId="41" xfId="0" applyNumberFormat="1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right" vertical="center" wrapText="1"/>
    </xf>
    <xf numFmtId="177" fontId="3" fillId="0" borderId="45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/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vertical="center" wrapText="1"/>
    </xf>
    <xf numFmtId="0" fontId="2" fillId="4" borderId="0" xfId="0" applyFont="1" applyFill="1">
      <alignment vertical="center"/>
    </xf>
    <xf numFmtId="181" fontId="3" fillId="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" fillId="0" borderId="46" xfId="0" applyFont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2" fillId="0" borderId="4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78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78" fontId="1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5</xdr:row>
      <xdr:rowOff>190500</xdr:rowOff>
    </xdr:from>
    <xdr:to>
      <xdr:col>5</xdr:col>
      <xdr:colOff>257175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647825" y="1362075"/>
          <a:ext cx="9525" cy="342900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209550</xdr:rowOff>
        </xdr:from>
        <xdr:to>
          <xdr:col>0</xdr:col>
          <xdr:colOff>342900</xdr:colOff>
          <xdr:row>20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180975</xdr:rowOff>
        </xdr:from>
        <xdr:to>
          <xdr:col>0</xdr:col>
          <xdr:colOff>342900</xdr:colOff>
          <xdr:row>45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63</xdr:row>
          <xdr:rowOff>19050</xdr:rowOff>
        </xdr:from>
        <xdr:to>
          <xdr:col>0</xdr:col>
          <xdr:colOff>342900</xdr:colOff>
          <xdr:row>63</xdr:row>
          <xdr:rowOff>323850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67</xdr:row>
          <xdr:rowOff>19050</xdr:rowOff>
        </xdr:from>
        <xdr:to>
          <xdr:col>0</xdr:col>
          <xdr:colOff>342900</xdr:colOff>
          <xdr:row>67</xdr:row>
          <xdr:rowOff>323850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0</xdr:rowOff>
        </xdr:from>
        <xdr:to>
          <xdr:col>1</xdr:col>
          <xdr:colOff>0</xdr:colOff>
          <xdr:row>52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371475</xdr:rowOff>
        </xdr:from>
        <xdr:to>
          <xdr:col>1</xdr:col>
          <xdr:colOff>0</xdr:colOff>
          <xdr:row>55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19050</xdr:rowOff>
        </xdr:from>
        <xdr:to>
          <xdr:col>0</xdr:col>
          <xdr:colOff>342900</xdr:colOff>
          <xdr:row>60</xdr:row>
          <xdr:rowOff>323850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66675</xdr:colOff>
      <xdr:row>40</xdr:row>
      <xdr:rowOff>85725</xdr:rowOff>
    </xdr:from>
    <xdr:to>
      <xdr:col>10</xdr:col>
      <xdr:colOff>666750</xdr:colOff>
      <xdr:row>43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6350" y="10010775"/>
          <a:ext cx="4905375" cy="5905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振込先</a:t>
          </a:r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みずほ銀行　渋谷支店　普通</a:t>
          </a:r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1737058</a:t>
          </a:r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ザイ）トウキョウトボウサイケンチクマチヅクリセンター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0</xdr:rowOff>
        </xdr:from>
        <xdr:to>
          <xdr:col>0</xdr:col>
          <xdr:colOff>400050</xdr:colOff>
          <xdr:row>58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39</xdr:row>
      <xdr:rowOff>104775</xdr:rowOff>
    </xdr:from>
    <xdr:to>
      <xdr:col>12</xdr:col>
      <xdr:colOff>19050</xdr:colOff>
      <xdr:row>42</xdr:row>
      <xdr:rowOff>57150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590675" y="9877425"/>
          <a:ext cx="4905375" cy="5905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振込先</a:t>
          </a:r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みずほ銀行　渋谷支店　普通</a:t>
          </a:r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1737058</a:t>
          </a:r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ザイ）トウキョウトボウサイケンチクマチヅクリセンター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28575</xdr:rowOff>
    </xdr:from>
    <xdr:to>
      <xdr:col>7</xdr:col>
      <xdr:colOff>438149</xdr:colOff>
      <xdr:row>78</xdr:row>
      <xdr:rowOff>41035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811375"/>
          <a:ext cx="2285999" cy="296521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5</xdr:row>
      <xdr:rowOff>200025</xdr:rowOff>
    </xdr:from>
    <xdr:to>
      <xdr:col>6</xdr:col>
      <xdr:colOff>247650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885950" y="1371600"/>
          <a:ext cx="9525" cy="333375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200025</xdr:rowOff>
        </xdr:from>
        <xdr:to>
          <xdr:col>1</xdr:col>
          <xdr:colOff>381000</xdr:colOff>
          <xdr:row>20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57150</xdr:colOff>
      <xdr:row>29</xdr:row>
      <xdr:rowOff>161925</xdr:rowOff>
    </xdr:from>
    <xdr:to>
      <xdr:col>12</xdr:col>
      <xdr:colOff>19050</xdr:colOff>
      <xdr:row>39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14475" y="7867650"/>
          <a:ext cx="49815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＜注意事項＞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◆お振込が確認できない場合は、報告書の受け付けが出来かねますので、振込書写しの添付を忘れのなきようお願い申し上げます。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◆銀行等の発行する「振込金受取書又は振込金受付書」を領収書に代えさせて頂きます。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◆提出リストの合計金額と振込金額が同じになるように、お振込ください。</a:t>
          </a:r>
          <a:endParaRPr kumimoji="1" lang="en-US" altLang="ja-JP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152400</xdr:rowOff>
        </xdr:from>
        <xdr:to>
          <xdr:col>1</xdr:col>
          <xdr:colOff>352425</xdr:colOff>
          <xdr:row>44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1085850</xdr:colOff>
      <xdr:row>44</xdr:row>
      <xdr:rowOff>38100</xdr:rowOff>
    </xdr:from>
    <xdr:to>
      <xdr:col>12</xdr:col>
      <xdr:colOff>200025</xdr:colOff>
      <xdr:row>46</xdr:row>
      <xdr:rowOff>142876</xdr:rowOff>
    </xdr:to>
    <xdr:sp macro="" textlink="">
      <xdr:nvSpPr>
        <xdr:cNvPr id="52" name="四角形吹き出し 1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219450" y="10868025"/>
          <a:ext cx="3457575" cy="523876"/>
        </a:xfrm>
        <a:prstGeom prst="wedgeRectCallout">
          <a:avLst>
            <a:gd name="adj1" fmla="val -56544"/>
            <a:gd name="adj2" fmla="val -54206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報告書で間違いやすい箇所は、郵送前にチェックしてください。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２枚目のチェックリストのご提出は不要です。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923926</xdr:colOff>
      <xdr:row>23</xdr:row>
      <xdr:rowOff>76200</xdr:rowOff>
    </xdr:from>
    <xdr:to>
      <xdr:col>11</xdr:col>
      <xdr:colOff>323851</xdr:colOff>
      <xdr:row>24</xdr:row>
      <xdr:rowOff>161925</xdr:rowOff>
    </xdr:to>
    <xdr:sp macro="" textlink="">
      <xdr:nvSpPr>
        <xdr:cNvPr id="54" name="四角形吹き出し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057526" y="6181725"/>
          <a:ext cx="3028950" cy="371475"/>
        </a:xfrm>
        <a:prstGeom prst="wedgeRectCallout">
          <a:avLst>
            <a:gd name="adj1" fmla="val -57562"/>
            <a:gd name="adj2" fmla="val 41666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振込に関する問い合わせの連絡先の記入をお願いします。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247650</xdr:colOff>
      <xdr:row>53</xdr:row>
      <xdr:rowOff>190500</xdr:rowOff>
    </xdr:from>
    <xdr:to>
      <xdr:col>6</xdr:col>
      <xdr:colOff>247651</xdr:colOff>
      <xdr:row>55</xdr:row>
      <xdr:rowOff>19050</xdr:rowOff>
    </xdr:to>
    <xdr:cxnSp macro="">
      <xdr:nvCxnSpPr>
        <xdr:cNvPr id="348" name="直線矢印コネクタ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CxnSpPr/>
      </xdr:nvCxnSpPr>
      <xdr:spPr>
        <a:xfrm>
          <a:off x="1895475" y="12868275"/>
          <a:ext cx="1" cy="333375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59</xdr:row>
      <xdr:rowOff>104774</xdr:rowOff>
    </xdr:from>
    <xdr:to>
      <xdr:col>12</xdr:col>
      <xdr:colOff>171449</xdr:colOff>
      <xdr:row>63</xdr:row>
      <xdr:rowOff>0</xdr:rowOff>
    </xdr:to>
    <xdr:sp macro="" textlink="">
      <xdr:nvSpPr>
        <xdr:cNvPr id="349" name="円/楕円 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5734050" y="14268449"/>
          <a:ext cx="914399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58</xdr:row>
      <xdr:rowOff>76201</xdr:rowOff>
    </xdr:from>
    <xdr:to>
      <xdr:col>13</xdr:col>
      <xdr:colOff>0</xdr:colOff>
      <xdr:row>60</xdr:row>
      <xdr:rowOff>66675</xdr:rowOff>
    </xdr:to>
    <xdr:grpSp>
      <xdr:nvGrpSpPr>
        <xdr:cNvPr id="350" name="グループ化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GrpSpPr/>
      </xdr:nvGrpSpPr>
      <xdr:grpSpPr>
        <a:xfrm>
          <a:off x="0" y="14144626"/>
          <a:ext cx="6867525" cy="209549"/>
          <a:chOff x="0" y="2609851"/>
          <a:chExt cx="6934201" cy="295274"/>
        </a:xfrm>
      </xdr:grpSpPr>
      <xdr:sp macro="" textlink="">
        <xdr:nvSpPr>
          <xdr:cNvPr id="351" name="フリーフォーム: 図形 350">
            <a:extLst>
              <a:ext uri="{FF2B5EF4-FFF2-40B4-BE49-F238E27FC236}">
                <a16:creationId xmlns:a16="http://schemas.microsoft.com/office/drawing/2014/main" id="{00000000-0008-0000-0100-00005F010000}"/>
              </a:ext>
            </a:extLst>
          </xdr:cNvPr>
          <xdr:cNvSpPr/>
        </xdr:nvSpPr>
        <xdr:spPr>
          <a:xfrm>
            <a:off x="0" y="2609851"/>
            <a:ext cx="6934201" cy="219074"/>
          </a:xfrm>
          <a:custGeom>
            <a:avLst/>
            <a:gdLst>
              <a:gd name="connsiteX0" fmla="*/ 0 w 6886575"/>
              <a:gd name="connsiteY0" fmla="*/ 161925 h 428625"/>
              <a:gd name="connsiteX1" fmla="*/ 3276600 w 6886575"/>
              <a:gd name="connsiteY1" fmla="*/ 152400 h 428625"/>
              <a:gd name="connsiteX2" fmla="*/ 3343275 w 6886575"/>
              <a:gd name="connsiteY2" fmla="*/ 0 h 428625"/>
              <a:gd name="connsiteX3" fmla="*/ 3495675 w 6886575"/>
              <a:gd name="connsiteY3" fmla="*/ 428625 h 428625"/>
              <a:gd name="connsiteX4" fmla="*/ 3543300 w 6886575"/>
              <a:gd name="connsiteY4" fmla="*/ 142875 h 428625"/>
              <a:gd name="connsiteX5" fmla="*/ 6886575 w 6886575"/>
              <a:gd name="connsiteY5" fmla="*/ 14287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886575" h="428625">
                <a:moveTo>
                  <a:pt x="0" y="161925"/>
                </a:moveTo>
                <a:lnTo>
                  <a:pt x="3276600" y="152400"/>
                </a:lnTo>
                <a:lnTo>
                  <a:pt x="3343275" y="0"/>
                </a:lnTo>
                <a:lnTo>
                  <a:pt x="3495675" y="428625"/>
                </a:lnTo>
                <a:lnTo>
                  <a:pt x="3543300" y="142875"/>
                </a:lnTo>
                <a:lnTo>
                  <a:pt x="6886575" y="142875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2" name="フリーフォーム: 図形 351">
            <a:extLst>
              <a:ext uri="{FF2B5EF4-FFF2-40B4-BE49-F238E27FC236}">
                <a16:creationId xmlns:a16="http://schemas.microsoft.com/office/drawing/2014/main" id="{00000000-0008-0000-0100-000060010000}"/>
              </a:ext>
            </a:extLst>
          </xdr:cNvPr>
          <xdr:cNvSpPr/>
        </xdr:nvSpPr>
        <xdr:spPr>
          <a:xfrm>
            <a:off x="0" y="2686051"/>
            <a:ext cx="6934201" cy="219074"/>
          </a:xfrm>
          <a:custGeom>
            <a:avLst/>
            <a:gdLst>
              <a:gd name="connsiteX0" fmla="*/ 0 w 6886575"/>
              <a:gd name="connsiteY0" fmla="*/ 161925 h 428625"/>
              <a:gd name="connsiteX1" fmla="*/ 3276600 w 6886575"/>
              <a:gd name="connsiteY1" fmla="*/ 152400 h 428625"/>
              <a:gd name="connsiteX2" fmla="*/ 3343275 w 6886575"/>
              <a:gd name="connsiteY2" fmla="*/ 0 h 428625"/>
              <a:gd name="connsiteX3" fmla="*/ 3495675 w 6886575"/>
              <a:gd name="connsiteY3" fmla="*/ 428625 h 428625"/>
              <a:gd name="connsiteX4" fmla="*/ 3543300 w 6886575"/>
              <a:gd name="connsiteY4" fmla="*/ 142875 h 428625"/>
              <a:gd name="connsiteX5" fmla="*/ 6886575 w 6886575"/>
              <a:gd name="connsiteY5" fmla="*/ 14287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886575" h="428625">
                <a:moveTo>
                  <a:pt x="0" y="161925"/>
                </a:moveTo>
                <a:lnTo>
                  <a:pt x="3276600" y="152400"/>
                </a:lnTo>
                <a:lnTo>
                  <a:pt x="3343275" y="0"/>
                </a:lnTo>
                <a:lnTo>
                  <a:pt x="3495675" y="428625"/>
                </a:lnTo>
                <a:lnTo>
                  <a:pt x="3543300" y="142875"/>
                </a:lnTo>
                <a:lnTo>
                  <a:pt x="6886575" y="142875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161925</xdr:colOff>
      <xdr:row>70</xdr:row>
      <xdr:rowOff>200024</xdr:rowOff>
    </xdr:from>
    <xdr:to>
      <xdr:col>7</xdr:col>
      <xdr:colOff>333375</xdr:colOff>
      <xdr:row>73</xdr:row>
      <xdr:rowOff>76200</xdr:rowOff>
    </xdr:to>
    <xdr:sp macro="" textlink="">
      <xdr:nvSpPr>
        <xdr:cNvPr id="380" name="円/楕円 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1619250" y="16125824"/>
          <a:ext cx="847725" cy="50482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77</xdr:row>
      <xdr:rowOff>85725</xdr:rowOff>
    </xdr:from>
    <xdr:to>
      <xdr:col>7</xdr:col>
      <xdr:colOff>180975</xdr:colOff>
      <xdr:row>79</xdr:row>
      <xdr:rowOff>209550</xdr:rowOff>
    </xdr:to>
    <xdr:sp macro="" textlink="">
      <xdr:nvSpPr>
        <xdr:cNvPr id="381" name="四角形吹き出し 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104775" y="17545050"/>
          <a:ext cx="2209800" cy="609600"/>
        </a:xfrm>
        <a:prstGeom prst="wedgeRectCallout">
          <a:avLst>
            <a:gd name="adj1" fmla="val -9095"/>
            <a:gd name="adj2" fmla="val -12391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ご依頼人名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の前にリストの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No.1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整理番号、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下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桁を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入力してください。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10899</xdr:colOff>
      <xdr:row>62</xdr:row>
      <xdr:rowOff>28391</xdr:rowOff>
    </xdr:from>
    <xdr:to>
      <xdr:col>17</xdr:col>
      <xdr:colOff>583072</xdr:colOff>
      <xdr:row>96</xdr:row>
      <xdr:rowOff>16387</xdr:rowOff>
    </xdr:to>
    <xdr:sp macro="" textlink="">
      <xdr:nvSpPr>
        <xdr:cNvPr id="385" name="円弧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 rot="667657" flipH="1">
          <a:off x="1182474" y="14706416"/>
          <a:ext cx="9011323" cy="7969946"/>
        </a:xfrm>
        <a:prstGeom prst="arc">
          <a:avLst>
            <a:gd name="adj1" fmla="val 16760506"/>
            <a:gd name="adj2" fmla="val 20149130"/>
          </a:avLst>
        </a:prstGeom>
        <a:ln w="22225">
          <a:prstDash val="lgDash"/>
          <a:headEnd type="none" w="lg" len="lg"/>
          <a:tailEnd type="stealth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87</xdr:row>
          <xdr:rowOff>590550</xdr:rowOff>
        </xdr:from>
        <xdr:to>
          <xdr:col>2</xdr:col>
          <xdr:colOff>38100</xdr:colOff>
          <xdr:row>89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971550</xdr:colOff>
      <xdr:row>92</xdr:row>
      <xdr:rowOff>171450</xdr:rowOff>
    </xdr:from>
    <xdr:to>
      <xdr:col>8</xdr:col>
      <xdr:colOff>28478</xdr:colOff>
      <xdr:row>95</xdr:row>
      <xdr:rowOff>80811</xdr:rowOff>
    </xdr:to>
    <xdr:grpSp>
      <xdr:nvGrpSpPr>
        <xdr:cNvPr id="388" name="グループ化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GrpSpPr/>
      </xdr:nvGrpSpPr>
      <xdr:grpSpPr>
        <a:xfrm>
          <a:off x="3105150" y="21802725"/>
          <a:ext cx="552353" cy="614211"/>
          <a:chOff x="1666875" y="10788651"/>
          <a:chExt cx="552353" cy="674535"/>
        </a:xfrm>
      </xdr:grpSpPr>
      <xdr:grpSp>
        <xdr:nvGrpSpPr>
          <xdr:cNvPr id="389" name="グループ化 388">
            <a:extLst>
              <a:ext uri="{FF2B5EF4-FFF2-40B4-BE49-F238E27FC236}">
                <a16:creationId xmlns:a16="http://schemas.microsoft.com/office/drawing/2014/main" id="{00000000-0008-0000-0100-000085010000}"/>
              </a:ext>
            </a:extLst>
          </xdr:cNvPr>
          <xdr:cNvGrpSpPr/>
        </xdr:nvGrpSpPr>
        <xdr:grpSpPr>
          <a:xfrm>
            <a:off x="1666875" y="10788651"/>
            <a:ext cx="552353" cy="674535"/>
            <a:chOff x="1666875" y="10788651"/>
            <a:chExt cx="552353" cy="674535"/>
          </a:xfrm>
        </xdr:grpSpPr>
        <xdr:sp macro="" textlink="">
          <xdr:nvSpPr>
            <xdr:cNvPr id="391" name="フローチャート: データ 102">
              <a:extLst>
                <a:ext uri="{FF2B5EF4-FFF2-40B4-BE49-F238E27FC236}">
                  <a16:creationId xmlns:a16="http://schemas.microsoft.com/office/drawing/2014/main" id="{00000000-0008-0000-0100-000087010000}"/>
                </a:ext>
              </a:extLst>
            </xdr:cNvPr>
            <xdr:cNvSpPr>
              <a:spLocks/>
            </xdr:cNvSpPr>
          </xdr:nvSpPr>
          <xdr:spPr>
            <a:xfrm>
              <a:off x="1666875" y="10788651"/>
              <a:ext cx="552353" cy="674535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0000"/>
                <a:gd name="connsiteY0" fmla="*/ 10000 h 10000"/>
                <a:gd name="connsiteX1" fmla="*/ 3237 w 10000"/>
                <a:gd name="connsiteY1" fmla="*/ 119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1099"/>
                <a:gd name="connsiteY0" fmla="*/ 9881 h 9881"/>
                <a:gd name="connsiteX1" fmla="*/ 3237 w 11099"/>
                <a:gd name="connsiteY1" fmla="*/ 0 h 9881"/>
                <a:gd name="connsiteX2" fmla="*/ 11099 w 11099"/>
                <a:gd name="connsiteY2" fmla="*/ 0 h 9881"/>
                <a:gd name="connsiteX3" fmla="*/ 8000 w 11099"/>
                <a:gd name="connsiteY3" fmla="*/ 9881 h 9881"/>
                <a:gd name="connsiteX4" fmla="*/ 0 w 11099"/>
                <a:gd name="connsiteY4" fmla="*/ 9881 h 9881"/>
                <a:gd name="connsiteX0" fmla="*/ 0 w 10000"/>
                <a:gd name="connsiteY0" fmla="*/ 10000 h 10000"/>
                <a:gd name="connsiteX1" fmla="*/ 3040 w 10000"/>
                <a:gd name="connsiteY1" fmla="*/ 0 h 10000"/>
                <a:gd name="connsiteX2" fmla="*/ 10000 w 10000"/>
                <a:gd name="connsiteY2" fmla="*/ 0 h 10000"/>
                <a:gd name="connsiteX3" fmla="*/ 7208 w 10000"/>
                <a:gd name="connsiteY3" fmla="*/ 10000 h 10000"/>
                <a:gd name="connsiteX4" fmla="*/ 0 w 10000"/>
                <a:gd name="connsiteY4" fmla="*/ 10000 h 10000"/>
                <a:gd name="connsiteX0" fmla="*/ 0 w 10371"/>
                <a:gd name="connsiteY0" fmla="*/ 10000 h 10000"/>
                <a:gd name="connsiteX1" fmla="*/ 3040 w 10371"/>
                <a:gd name="connsiteY1" fmla="*/ 0 h 10000"/>
                <a:gd name="connsiteX2" fmla="*/ 10371 w 10371"/>
                <a:gd name="connsiteY2" fmla="*/ 241 h 10000"/>
                <a:gd name="connsiteX3" fmla="*/ 7208 w 10371"/>
                <a:gd name="connsiteY3" fmla="*/ 10000 h 10000"/>
                <a:gd name="connsiteX4" fmla="*/ 0 w 10371"/>
                <a:gd name="connsiteY4" fmla="*/ 10000 h 10000"/>
                <a:gd name="connsiteX0" fmla="*/ 0 w 10123"/>
                <a:gd name="connsiteY0" fmla="*/ 10000 h 10000"/>
                <a:gd name="connsiteX1" fmla="*/ 3040 w 10123"/>
                <a:gd name="connsiteY1" fmla="*/ 0 h 10000"/>
                <a:gd name="connsiteX2" fmla="*/ 10123 w 10123"/>
                <a:gd name="connsiteY2" fmla="*/ 121 h 10000"/>
                <a:gd name="connsiteX3" fmla="*/ 7208 w 10123"/>
                <a:gd name="connsiteY3" fmla="*/ 10000 h 10000"/>
                <a:gd name="connsiteX4" fmla="*/ 0 w 10123"/>
                <a:gd name="connsiteY4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123" h="10000">
                  <a:moveTo>
                    <a:pt x="0" y="10000"/>
                  </a:moveTo>
                  <a:lnTo>
                    <a:pt x="3040" y="0"/>
                  </a:lnTo>
                  <a:lnTo>
                    <a:pt x="10123" y="121"/>
                  </a:lnTo>
                  <a:lnTo>
                    <a:pt x="7208" y="10000"/>
                  </a:lnTo>
                  <a:lnTo>
                    <a:pt x="0" y="10000"/>
                  </a:lnTo>
                  <a:close/>
                </a:path>
              </a:pathLst>
            </a:cu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392" name="直線コネクタ 391">
              <a:extLst>
                <a:ext uri="{FF2B5EF4-FFF2-40B4-BE49-F238E27FC236}">
                  <a16:creationId xmlns:a16="http://schemas.microsoft.com/office/drawing/2014/main" id="{00000000-0008-0000-0100-000088010000}"/>
                </a:ext>
              </a:extLst>
            </xdr:cNvPr>
            <xdr:cNvCxnSpPr/>
          </xdr:nvCxnSpPr>
          <xdr:spPr>
            <a:xfrm flipH="1">
              <a:off x="2000250" y="10887075"/>
              <a:ext cx="133350" cy="47625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93" name="直線コネクタ 392">
              <a:extLst>
                <a:ext uri="{FF2B5EF4-FFF2-40B4-BE49-F238E27FC236}">
                  <a16:creationId xmlns:a16="http://schemas.microsoft.com/office/drawing/2014/main" id="{00000000-0008-0000-0100-000089010000}"/>
                </a:ext>
              </a:extLst>
            </xdr:cNvPr>
            <xdr:cNvCxnSpPr/>
          </xdr:nvCxnSpPr>
          <xdr:spPr>
            <a:xfrm flipH="1">
              <a:off x="1924050" y="10906125"/>
              <a:ext cx="76200" cy="28575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390" name="フローチャート: データ 102">
            <a:extLst>
              <a:ext uri="{FF2B5EF4-FFF2-40B4-BE49-F238E27FC236}">
                <a16:creationId xmlns:a16="http://schemas.microsoft.com/office/drawing/2014/main" id="{00000000-0008-0000-0100-000086010000}"/>
              </a:ext>
            </a:extLst>
          </xdr:cNvPr>
          <xdr:cNvSpPr>
            <a:spLocks/>
          </xdr:cNvSpPr>
        </xdr:nvSpPr>
        <xdr:spPr>
          <a:xfrm>
            <a:off x="1851383" y="10827040"/>
            <a:ext cx="59478" cy="74841"/>
          </a:xfrm>
          <a:custGeom>
            <a:avLst/>
            <a:gdLst>
              <a:gd name="connsiteX0" fmla="*/ 0 w 10000"/>
              <a:gd name="connsiteY0" fmla="*/ 10000 h 10000"/>
              <a:gd name="connsiteX1" fmla="*/ 2000 w 10000"/>
              <a:gd name="connsiteY1" fmla="*/ 0 h 10000"/>
              <a:gd name="connsiteX2" fmla="*/ 10000 w 10000"/>
              <a:gd name="connsiteY2" fmla="*/ 0 h 10000"/>
              <a:gd name="connsiteX3" fmla="*/ 8000 w 10000"/>
              <a:gd name="connsiteY3" fmla="*/ 10000 h 10000"/>
              <a:gd name="connsiteX4" fmla="*/ 0 w 10000"/>
              <a:gd name="connsiteY4" fmla="*/ 10000 h 10000"/>
              <a:gd name="connsiteX0" fmla="*/ 0 w 10000"/>
              <a:gd name="connsiteY0" fmla="*/ 10000 h 10000"/>
              <a:gd name="connsiteX1" fmla="*/ 3237 w 10000"/>
              <a:gd name="connsiteY1" fmla="*/ 119 h 10000"/>
              <a:gd name="connsiteX2" fmla="*/ 10000 w 10000"/>
              <a:gd name="connsiteY2" fmla="*/ 0 h 10000"/>
              <a:gd name="connsiteX3" fmla="*/ 8000 w 10000"/>
              <a:gd name="connsiteY3" fmla="*/ 10000 h 10000"/>
              <a:gd name="connsiteX4" fmla="*/ 0 w 10000"/>
              <a:gd name="connsiteY4" fmla="*/ 10000 h 10000"/>
              <a:gd name="connsiteX0" fmla="*/ 0 w 11099"/>
              <a:gd name="connsiteY0" fmla="*/ 9881 h 9881"/>
              <a:gd name="connsiteX1" fmla="*/ 3237 w 11099"/>
              <a:gd name="connsiteY1" fmla="*/ 0 h 9881"/>
              <a:gd name="connsiteX2" fmla="*/ 11099 w 11099"/>
              <a:gd name="connsiteY2" fmla="*/ 0 h 9881"/>
              <a:gd name="connsiteX3" fmla="*/ 8000 w 11099"/>
              <a:gd name="connsiteY3" fmla="*/ 9881 h 9881"/>
              <a:gd name="connsiteX4" fmla="*/ 0 w 11099"/>
              <a:gd name="connsiteY4" fmla="*/ 9881 h 9881"/>
              <a:gd name="connsiteX0" fmla="*/ 0 w 10000"/>
              <a:gd name="connsiteY0" fmla="*/ 10000 h 10000"/>
              <a:gd name="connsiteX1" fmla="*/ 3040 w 10000"/>
              <a:gd name="connsiteY1" fmla="*/ 0 h 10000"/>
              <a:gd name="connsiteX2" fmla="*/ 10000 w 10000"/>
              <a:gd name="connsiteY2" fmla="*/ 0 h 10000"/>
              <a:gd name="connsiteX3" fmla="*/ 7208 w 10000"/>
              <a:gd name="connsiteY3" fmla="*/ 10000 h 10000"/>
              <a:gd name="connsiteX4" fmla="*/ 0 w 10000"/>
              <a:gd name="connsiteY4" fmla="*/ 10000 h 10000"/>
              <a:gd name="connsiteX0" fmla="*/ 0 w 10371"/>
              <a:gd name="connsiteY0" fmla="*/ 10000 h 10000"/>
              <a:gd name="connsiteX1" fmla="*/ 3040 w 10371"/>
              <a:gd name="connsiteY1" fmla="*/ 0 h 10000"/>
              <a:gd name="connsiteX2" fmla="*/ 10371 w 10371"/>
              <a:gd name="connsiteY2" fmla="*/ 241 h 10000"/>
              <a:gd name="connsiteX3" fmla="*/ 7208 w 10371"/>
              <a:gd name="connsiteY3" fmla="*/ 10000 h 10000"/>
              <a:gd name="connsiteX4" fmla="*/ 0 w 10371"/>
              <a:gd name="connsiteY4" fmla="*/ 10000 h 10000"/>
              <a:gd name="connsiteX0" fmla="*/ 0 w 10123"/>
              <a:gd name="connsiteY0" fmla="*/ 10000 h 10000"/>
              <a:gd name="connsiteX1" fmla="*/ 3040 w 10123"/>
              <a:gd name="connsiteY1" fmla="*/ 0 h 10000"/>
              <a:gd name="connsiteX2" fmla="*/ 10123 w 10123"/>
              <a:gd name="connsiteY2" fmla="*/ 121 h 10000"/>
              <a:gd name="connsiteX3" fmla="*/ 7208 w 10123"/>
              <a:gd name="connsiteY3" fmla="*/ 10000 h 10000"/>
              <a:gd name="connsiteX4" fmla="*/ 0 w 10123"/>
              <a:gd name="connsiteY4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23" h="10000">
                <a:moveTo>
                  <a:pt x="0" y="10000"/>
                </a:moveTo>
                <a:lnTo>
                  <a:pt x="3040" y="0"/>
                </a:lnTo>
                <a:lnTo>
                  <a:pt x="10123" y="121"/>
                </a:lnTo>
                <a:lnTo>
                  <a:pt x="7208" y="10000"/>
                </a:lnTo>
                <a:lnTo>
                  <a:pt x="0" y="10000"/>
                </a:lnTo>
                <a:close/>
              </a:path>
            </a:pathLst>
          </a:custGeom>
          <a:solidFill>
            <a:sysClr val="window" lastClr="FFFFFF"/>
          </a:solidFill>
          <a:ln w="63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238126</xdr:colOff>
      <xdr:row>91</xdr:row>
      <xdr:rowOff>209550</xdr:rowOff>
    </xdr:from>
    <xdr:to>
      <xdr:col>7</xdr:col>
      <xdr:colOff>469901</xdr:colOff>
      <xdr:row>96</xdr:row>
      <xdr:rowOff>6351</xdr:rowOff>
    </xdr:to>
    <xdr:grpSp>
      <xdr:nvGrpSpPr>
        <xdr:cNvPr id="395" name="グループ化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GrpSpPr/>
      </xdr:nvGrpSpPr>
      <xdr:grpSpPr>
        <a:xfrm>
          <a:off x="1409701" y="21612225"/>
          <a:ext cx="1193800" cy="1054101"/>
          <a:chOff x="3200401" y="10610850"/>
          <a:chExt cx="1193800" cy="1130301"/>
        </a:xfrm>
      </xdr:grpSpPr>
      <xdr:grpSp>
        <xdr:nvGrpSpPr>
          <xdr:cNvPr id="396" name="グループ化 395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GrpSpPr/>
        </xdr:nvGrpSpPr>
        <xdr:grpSpPr>
          <a:xfrm>
            <a:off x="3200401" y="10610850"/>
            <a:ext cx="1193800" cy="1130301"/>
            <a:chOff x="3200401" y="10610850"/>
            <a:chExt cx="1193800" cy="1130301"/>
          </a:xfrm>
        </xdr:grpSpPr>
        <xdr:sp macro="" textlink="">
          <xdr:nvSpPr>
            <xdr:cNvPr id="398" name="フローチャート: データ 397">
              <a:extLst>
                <a:ext uri="{FF2B5EF4-FFF2-40B4-BE49-F238E27FC236}">
                  <a16:creationId xmlns:a16="http://schemas.microsoft.com/office/drawing/2014/main" id="{00000000-0008-0000-0100-00008E010000}"/>
                </a:ext>
              </a:extLst>
            </xdr:cNvPr>
            <xdr:cNvSpPr/>
          </xdr:nvSpPr>
          <xdr:spPr>
            <a:xfrm>
              <a:off x="3467101" y="1087755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99" name="フローチャート: データ 398">
              <a:extLst>
                <a:ext uri="{FF2B5EF4-FFF2-40B4-BE49-F238E27FC236}">
                  <a16:creationId xmlns:a16="http://schemas.microsoft.com/office/drawing/2014/main" id="{00000000-0008-0000-0100-00008F010000}"/>
                </a:ext>
              </a:extLst>
            </xdr:cNvPr>
            <xdr:cNvSpPr/>
          </xdr:nvSpPr>
          <xdr:spPr>
            <a:xfrm>
              <a:off x="3333751" y="1074420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00" name="フローチャート: データ 399">
              <a:extLst>
                <a:ext uri="{FF2B5EF4-FFF2-40B4-BE49-F238E27FC236}">
                  <a16:creationId xmlns:a16="http://schemas.microsoft.com/office/drawing/2014/main" id="{00000000-0008-0000-0100-000090010000}"/>
                </a:ext>
              </a:extLst>
            </xdr:cNvPr>
            <xdr:cNvSpPr/>
          </xdr:nvSpPr>
          <xdr:spPr>
            <a:xfrm>
              <a:off x="3200401" y="1061085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397" name="テキスト ボックス 396">
            <a:extLst>
              <a:ext uri="{FF2B5EF4-FFF2-40B4-BE49-F238E27FC236}">
                <a16:creationId xmlns:a16="http://schemas.microsoft.com/office/drawing/2014/main" id="{00000000-0008-0000-0100-00008D010000}"/>
              </a:ext>
            </a:extLst>
          </xdr:cNvPr>
          <xdr:cNvSpPr txBox="1"/>
        </xdr:nvSpPr>
        <xdr:spPr>
          <a:xfrm>
            <a:off x="3324225" y="10877550"/>
            <a:ext cx="761362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第一面コピー</a:t>
            </a:r>
            <a:endParaRPr lang="ja-JP" altLang="ja-JP" sz="800">
              <a:effectLst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323851</xdr:colOff>
      <xdr:row>67</xdr:row>
      <xdr:rowOff>190500</xdr:rowOff>
    </xdr:from>
    <xdr:to>
      <xdr:col>12</xdr:col>
      <xdr:colOff>19051</xdr:colOff>
      <xdr:row>73</xdr:row>
      <xdr:rowOff>171450</xdr:rowOff>
    </xdr:to>
    <xdr:sp macro="" textlink="">
      <xdr:nvSpPr>
        <xdr:cNvPr id="401" name="吹き出し: 左矢印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2457451" y="15478125"/>
          <a:ext cx="4038600" cy="1247775"/>
        </a:xfrm>
        <a:prstGeom prst="leftArrowCallout">
          <a:avLst>
            <a:gd name="adj1" fmla="val 18710"/>
            <a:gd name="adj2" fmla="val 19496"/>
            <a:gd name="adj3" fmla="val 18248"/>
            <a:gd name="adj4" fmla="val 8973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　リストの合計金額をまとめてお振込ください。</a:t>
          </a:r>
          <a:b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件数が多くリストが複数枚になる場合も全ての合計金額を</a:t>
          </a:r>
          <a:br>
            <a:rPr kumimoji="1" lang="en-US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まとめて振り込んでいただいて結構です。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余剰金が発生しないように振込金額の確認をお願いします。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6</xdr:col>
      <xdr:colOff>133350</xdr:colOff>
      <xdr:row>4</xdr:row>
      <xdr:rowOff>9525</xdr:rowOff>
    </xdr:from>
    <xdr:ext cx="228600" cy="209550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1781175" y="971550"/>
          <a:ext cx="228600" cy="20955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200" b="1">
              <a:solidFill>
                <a:schemeClr val="bg1"/>
              </a:solidFill>
            </a:rPr>
            <a:t>1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142875</xdr:colOff>
      <xdr:row>20</xdr:row>
      <xdr:rowOff>28576</xdr:rowOff>
    </xdr:from>
    <xdr:ext cx="200025" cy="190500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390525" y="5429251"/>
          <a:ext cx="200025" cy="19050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２</a:t>
          </a:r>
        </a:p>
      </xdr:txBody>
    </xdr:sp>
    <xdr:clientData/>
  </xdr:oneCellAnchor>
  <xdr:oneCellAnchor>
    <xdr:from>
      <xdr:col>0</xdr:col>
      <xdr:colOff>0</xdr:colOff>
      <xdr:row>48</xdr:row>
      <xdr:rowOff>219074</xdr:rowOff>
    </xdr:from>
    <xdr:ext cx="247650" cy="242105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0" y="11849099"/>
          <a:ext cx="247650" cy="242105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 b="1">
              <a:solidFill>
                <a:schemeClr val="bg1"/>
              </a:solidFill>
            </a:rPr>
            <a:t>1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85</xdr:row>
      <xdr:rowOff>57150</xdr:rowOff>
    </xdr:from>
    <xdr:ext cx="266700" cy="261155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0" y="19307175"/>
          <a:ext cx="266700" cy="261155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２</a:t>
          </a:r>
        </a:p>
      </xdr:txBody>
    </xdr:sp>
    <xdr:clientData/>
  </xdr:oneCellAnchor>
  <xdr:oneCellAnchor>
    <xdr:from>
      <xdr:col>1</xdr:col>
      <xdr:colOff>133350</xdr:colOff>
      <xdr:row>29</xdr:row>
      <xdr:rowOff>95250</xdr:rowOff>
    </xdr:from>
    <xdr:ext cx="228600" cy="209550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381000" y="7800975"/>
          <a:ext cx="228600" cy="20955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200" b="1">
              <a:solidFill>
                <a:schemeClr val="bg1"/>
              </a:solidFill>
            </a:rPr>
            <a:t>1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171450</xdr:colOff>
      <xdr:row>55</xdr:row>
      <xdr:rowOff>28575</xdr:rowOff>
    </xdr:from>
    <xdr:to>
      <xdr:col>7</xdr:col>
      <xdr:colOff>57150</xdr:colOff>
      <xdr:row>55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28775" y="13211175"/>
          <a:ext cx="561975" cy="2381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73</xdr:row>
      <xdr:rowOff>161925</xdr:rowOff>
    </xdr:from>
    <xdr:to>
      <xdr:col>3</xdr:col>
      <xdr:colOff>95250</xdr:colOff>
      <xdr:row>74</xdr:row>
      <xdr:rowOff>161925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62000" y="16716375"/>
          <a:ext cx="352425" cy="2095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280988</xdr:colOff>
      <xdr:row>55</xdr:row>
      <xdr:rowOff>266700</xdr:rowOff>
    </xdr:from>
    <xdr:to>
      <xdr:col>6</xdr:col>
      <xdr:colOff>261938</xdr:colOff>
      <xdr:row>73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3" idx="2"/>
          <a:endCxn id="47" idx="0"/>
        </xdr:cNvCxnSpPr>
      </xdr:nvCxnSpPr>
      <xdr:spPr>
        <a:xfrm flipH="1">
          <a:off x="938213" y="13449300"/>
          <a:ext cx="971550" cy="3267075"/>
        </a:xfrm>
        <a:prstGeom prst="straightConnector1">
          <a:avLst/>
        </a:prstGeom>
        <a:ln w="19050">
          <a:prstDash val="lgDash"/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352425</xdr:colOff>
      <xdr:row>91</xdr:row>
      <xdr:rowOff>142875</xdr:rowOff>
    </xdr:from>
    <xdr:ext cx="325730" cy="3252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486025" y="21545550"/>
          <a:ext cx="32573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oneCellAnchor>
  <xdr:oneCellAnchor>
    <xdr:from>
      <xdr:col>7</xdr:col>
      <xdr:colOff>1476375</xdr:colOff>
      <xdr:row>91</xdr:row>
      <xdr:rowOff>123825</xdr:rowOff>
    </xdr:from>
    <xdr:ext cx="361950" cy="32521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609975" y="21526500"/>
          <a:ext cx="36195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oneCellAnchor>
  <xdr:twoCellAnchor>
    <xdr:from>
      <xdr:col>8</xdr:col>
      <xdr:colOff>352425</xdr:colOff>
      <xdr:row>92</xdr:row>
      <xdr:rowOff>76200</xdr:rowOff>
    </xdr:from>
    <xdr:to>
      <xdr:col>11</xdr:col>
      <xdr:colOff>676275</xdr:colOff>
      <xdr:row>95</xdr:row>
      <xdr:rowOff>219075</xdr:rowOff>
    </xdr:to>
    <xdr:sp macro="" textlink="">
      <xdr:nvSpPr>
        <xdr:cNvPr id="55" name="四角形吹き出し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981450" y="21707475"/>
          <a:ext cx="2457450" cy="847725"/>
        </a:xfrm>
        <a:prstGeom prst="wedgeRectCallout">
          <a:avLst>
            <a:gd name="adj1" fmla="val -61306"/>
            <a:gd name="adj2" fmla="val -3089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 spc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切手の金額に注意してください。</a:t>
          </a:r>
          <a:r>
            <a:rPr lang="ja-JP" altLang="ja-JP" sz="900" spc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受付捺印用書類の返信用封筒となります。副本は別途、まちづくりセンターの封筒で返却いたします。</a:t>
          </a:r>
        </a:p>
      </xdr:txBody>
    </xdr:sp>
    <xdr:clientData/>
  </xdr:twoCellAnchor>
  <xdr:twoCellAnchor>
    <xdr:from>
      <xdr:col>2</xdr:col>
      <xdr:colOff>161925</xdr:colOff>
      <xdr:row>87</xdr:row>
      <xdr:rowOff>66675</xdr:rowOff>
    </xdr:from>
    <xdr:to>
      <xdr:col>10</xdr:col>
      <xdr:colOff>85726</xdr:colOff>
      <xdr:row>87</xdr:row>
      <xdr:rowOff>590550</xdr:rowOff>
    </xdr:to>
    <xdr:sp macro="" textlink="">
      <xdr:nvSpPr>
        <xdr:cNvPr id="50" name="四角形吹き出し 1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19150" y="20031075"/>
          <a:ext cx="4333876" cy="523875"/>
        </a:xfrm>
        <a:prstGeom prst="wedgeRectCallout">
          <a:avLst>
            <a:gd name="adj1" fmla="val -56242"/>
            <a:gd name="adj2" fmla="val 54794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報告書（副）の返却は、通常時で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ヶ月程度かかります。その前に受付した証明が必要な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場合はチェックを入れてください。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66675</xdr:colOff>
      <xdr:row>50</xdr:row>
      <xdr:rowOff>19049</xdr:rowOff>
    </xdr:from>
    <xdr:to>
      <xdr:col>12</xdr:col>
      <xdr:colOff>9525</xdr:colOff>
      <xdr:row>52</xdr:row>
      <xdr:rowOff>142874</xdr:rowOff>
    </xdr:to>
    <xdr:sp macro="" textlink="">
      <xdr:nvSpPr>
        <xdr:cNvPr id="56" name="四角形吹き出し 1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133975" y="12087224"/>
          <a:ext cx="1352550" cy="523875"/>
        </a:xfrm>
        <a:prstGeom prst="wedgeRectCallout">
          <a:avLst>
            <a:gd name="adj1" fmla="val -22448"/>
            <a:gd name="adj2" fmla="val 68892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面積の入力の間違いに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ご注意ください。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0</xdr:colOff>
      <xdr:row>74</xdr:row>
      <xdr:rowOff>42863</xdr:rowOff>
    </xdr:from>
    <xdr:to>
      <xdr:col>9</xdr:col>
      <xdr:colOff>76200</xdr:colOff>
      <xdr:row>76</xdr:row>
      <xdr:rowOff>142875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cxnSpLocks/>
          <a:stCxn id="76" idx="1"/>
          <a:endCxn id="27" idx="3"/>
        </xdr:cNvCxnSpPr>
      </xdr:nvCxnSpPr>
      <xdr:spPr>
        <a:xfrm flipH="1" flipV="1">
          <a:off x="1647825" y="16806863"/>
          <a:ext cx="2743200" cy="519112"/>
        </a:xfrm>
        <a:prstGeom prst="straightConnector1">
          <a:avLst/>
        </a:prstGeom>
        <a:ln w="19050">
          <a:prstDash val="lgDash"/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885825</xdr:colOff>
      <xdr:row>79</xdr:row>
      <xdr:rowOff>171452</xdr:rowOff>
    </xdr:from>
    <xdr:to>
      <xdr:col>7</xdr:col>
      <xdr:colOff>1438275</xdr:colOff>
      <xdr:row>81</xdr:row>
      <xdr:rowOff>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019425" y="17992727"/>
          <a:ext cx="552450" cy="22859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73</xdr:row>
      <xdr:rowOff>123825</xdr:rowOff>
    </xdr:from>
    <xdr:to>
      <xdr:col>6</xdr:col>
      <xdr:colOff>0</xdr:colOff>
      <xdr:row>74</xdr:row>
      <xdr:rowOff>171451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114425" y="16678275"/>
          <a:ext cx="533400" cy="257176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76</xdr:row>
      <xdr:rowOff>19049</xdr:rowOff>
    </xdr:from>
    <xdr:to>
      <xdr:col>11</xdr:col>
      <xdr:colOff>400049</xdr:colOff>
      <xdr:row>76</xdr:row>
      <xdr:rowOff>266700</xdr:rowOff>
    </xdr:to>
    <xdr:sp macro="" textlink="">
      <xdr:nvSpPr>
        <xdr:cNvPr id="76" name="四角形: 角を丸くする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391025" y="17202149"/>
          <a:ext cx="1771649" cy="247651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57</xdr:row>
      <xdr:rowOff>285751</xdr:rowOff>
    </xdr:from>
    <xdr:to>
      <xdr:col>9</xdr:col>
      <xdr:colOff>209550</xdr:colOff>
      <xdr:row>61</xdr:row>
      <xdr:rowOff>200025</xdr:rowOff>
    </xdr:to>
    <xdr:sp macro="" textlink="">
      <xdr:nvSpPr>
        <xdr:cNvPr id="61" name="四角形吹き出し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2400300" y="14058901"/>
          <a:ext cx="2124075" cy="523874"/>
        </a:xfrm>
        <a:prstGeom prst="wedgeRectCallout">
          <a:avLst>
            <a:gd name="adj1" fmla="val -66520"/>
            <a:gd name="adj2" fmla="val -53043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整理番号不明では受付できませんので、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桁すべて記入してください。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10</xdr:col>
      <xdr:colOff>247650</xdr:colOff>
      <xdr:row>2</xdr:row>
      <xdr:rowOff>9526</xdr:rowOff>
    </xdr:from>
    <xdr:ext cx="1171575" cy="4572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314950" y="552451"/>
          <a:ext cx="1171575" cy="457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  <xdr:twoCellAnchor editAs="oneCell">
    <xdr:from>
      <xdr:col>1</xdr:col>
      <xdr:colOff>391633</xdr:colOff>
      <xdr:row>29</xdr:row>
      <xdr:rowOff>94143</xdr:rowOff>
    </xdr:from>
    <xdr:to>
      <xdr:col>8</xdr:col>
      <xdr:colOff>576727</xdr:colOff>
      <xdr:row>42</xdr:row>
      <xdr:rowOff>138577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047751" y="7391400"/>
          <a:ext cx="2749534" cy="356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post.japanpost.jp/zipcode/business/index.html" TargetMode="External"/><Relationship Id="rId1" Type="http://schemas.openxmlformats.org/officeDocument/2006/relationships/hyperlink" Target="https://www.post.japanpost.jp/zipcode/index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showGridLines="0" tabSelected="1" zoomScaleNormal="100" zoomScaleSheetLayoutView="100" workbookViewId="0">
      <selection sqref="A1:K1"/>
    </sheetView>
  </sheetViews>
  <sheetFormatPr defaultRowHeight="16.5" x14ac:dyDescent="0.15"/>
  <cols>
    <col min="1" max="1" width="5.375" style="3" customWidth="1"/>
    <col min="2" max="2" width="4.75" style="3" customWidth="1"/>
    <col min="3" max="3" width="2" style="3" customWidth="1"/>
    <col min="4" max="4" width="3.75" style="3" customWidth="1"/>
    <col min="5" max="5" width="2.5" style="3" customWidth="1"/>
    <col min="6" max="6" width="6.375" style="3" customWidth="1"/>
    <col min="7" max="7" width="19.625" style="3" customWidth="1"/>
    <col min="8" max="8" width="9" style="3" customWidth="1"/>
    <col min="9" max="9" width="9.875" style="3" customWidth="1"/>
    <col min="10" max="10" width="9.125" style="3" customWidth="1"/>
    <col min="11" max="11" width="9.375" style="3" customWidth="1"/>
    <col min="12" max="12" width="8.625" style="3" customWidth="1"/>
    <col min="13" max="16384" width="9" style="3"/>
  </cols>
  <sheetData>
    <row r="1" spans="1:12" ht="31.5" customHeight="1" x14ac:dyDescent="0.15">
      <c r="A1" s="182" t="s">
        <v>31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2"/>
    </row>
    <row r="2" spans="1:12" ht="11.2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15">
      <c r="A3" s="185" t="s">
        <v>63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2" x14ac:dyDescent="0.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x14ac:dyDescent="0.15">
      <c r="A5" s="32"/>
      <c r="F5" s="28"/>
    </row>
    <row r="6" spans="1:12" x14ac:dyDescent="0.15">
      <c r="A6" s="6" t="s">
        <v>13</v>
      </c>
      <c r="F6" s="13" t="s">
        <v>62</v>
      </c>
      <c r="G6" s="43"/>
      <c r="J6" s="156" t="s">
        <v>61</v>
      </c>
    </row>
    <row r="7" spans="1:12" ht="23.25" customHeight="1" thickBot="1" x14ac:dyDescent="0.2">
      <c r="A7" s="18" t="s">
        <v>7</v>
      </c>
      <c r="B7" s="187" t="s">
        <v>0</v>
      </c>
      <c r="C7" s="188"/>
      <c r="D7" s="188"/>
      <c r="E7" s="188"/>
      <c r="F7" s="189"/>
      <c r="G7" s="15" t="s">
        <v>70</v>
      </c>
      <c r="H7" s="16"/>
      <c r="I7" s="17"/>
      <c r="J7" s="18" t="s">
        <v>2</v>
      </c>
      <c r="K7" s="19" t="s">
        <v>3</v>
      </c>
    </row>
    <row r="8" spans="1:12" ht="23.25" customHeight="1" x14ac:dyDescent="0.15">
      <c r="A8" s="33">
        <v>1</v>
      </c>
      <c r="B8" s="74"/>
      <c r="C8" s="75" t="s">
        <v>6</v>
      </c>
      <c r="D8" s="76"/>
      <c r="E8" s="34" t="s">
        <v>6</v>
      </c>
      <c r="F8" s="31"/>
      <c r="G8" s="176"/>
      <c r="H8" s="177"/>
      <c r="I8" s="186"/>
      <c r="J8" s="73"/>
      <c r="K8" s="36" t="str">
        <f>IF(J8="","",IF(J8&lt;=3000,3300,IF(AND(3000&lt;J8,J8&lt;=10000),5500,IF(20000&lt;J8,12100,9350))))</f>
        <v/>
      </c>
    </row>
    <row r="9" spans="1:12" ht="23.25" customHeight="1" x14ac:dyDescent="0.15">
      <c r="A9" s="37" t="str">
        <f>IF(F9="","",A8+1)</f>
        <v/>
      </c>
      <c r="B9" s="59"/>
      <c r="C9" s="60" t="s">
        <v>17</v>
      </c>
      <c r="D9" s="61"/>
      <c r="E9" s="38" t="s">
        <v>17</v>
      </c>
      <c r="F9" s="62"/>
      <c r="G9" s="179"/>
      <c r="H9" s="180"/>
      <c r="I9" s="181"/>
      <c r="J9" s="63"/>
      <c r="K9" s="36" t="str">
        <f t="shared" ref="K9:K17" si="0">IF(J9="","",IF(J9&lt;=3000,3300,IF(AND(3000&lt;J9,J9&lt;=10000),5500,IF(20000&lt;J9,12100,9350))))</f>
        <v/>
      </c>
    </row>
    <row r="10" spans="1:12" ht="23.25" customHeight="1" x14ac:dyDescent="0.15">
      <c r="A10" s="37" t="str">
        <f t="shared" ref="A10:A17" si="1">IF(F10="","",A9+1)</f>
        <v/>
      </c>
      <c r="B10" s="59"/>
      <c r="C10" s="60" t="s">
        <v>17</v>
      </c>
      <c r="D10" s="61"/>
      <c r="E10" s="38" t="s">
        <v>17</v>
      </c>
      <c r="F10" s="62"/>
      <c r="G10" s="179"/>
      <c r="H10" s="180"/>
      <c r="I10" s="181"/>
      <c r="J10" s="63"/>
      <c r="K10" s="36" t="str">
        <f t="shared" si="0"/>
        <v/>
      </c>
    </row>
    <row r="11" spans="1:12" ht="23.25" customHeight="1" x14ac:dyDescent="0.15">
      <c r="A11" s="37" t="str">
        <f>IF(F11="","",A10+1)</f>
        <v/>
      </c>
      <c r="B11" s="59"/>
      <c r="C11" s="60" t="s">
        <v>17</v>
      </c>
      <c r="D11" s="61"/>
      <c r="E11" s="38" t="s">
        <v>17</v>
      </c>
      <c r="F11" s="62"/>
      <c r="G11" s="179"/>
      <c r="H11" s="180"/>
      <c r="I11" s="181"/>
      <c r="J11" s="63"/>
      <c r="K11" s="36" t="str">
        <f t="shared" si="0"/>
        <v/>
      </c>
    </row>
    <row r="12" spans="1:12" ht="23.25" customHeight="1" x14ac:dyDescent="0.15">
      <c r="A12" s="37" t="str">
        <f t="shared" si="1"/>
        <v/>
      </c>
      <c r="B12" s="59"/>
      <c r="C12" s="60" t="s">
        <v>17</v>
      </c>
      <c r="D12" s="61"/>
      <c r="E12" s="38" t="s">
        <v>17</v>
      </c>
      <c r="F12" s="62"/>
      <c r="G12" s="179"/>
      <c r="H12" s="180"/>
      <c r="I12" s="181"/>
      <c r="J12" s="63"/>
      <c r="K12" s="36" t="str">
        <f t="shared" si="0"/>
        <v/>
      </c>
    </row>
    <row r="13" spans="1:12" ht="23.25" customHeight="1" x14ac:dyDescent="0.15">
      <c r="A13" s="37" t="str">
        <f t="shared" si="1"/>
        <v/>
      </c>
      <c r="B13" s="59"/>
      <c r="C13" s="60" t="s">
        <v>17</v>
      </c>
      <c r="D13" s="61"/>
      <c r="E13" s="38" t="s">
        <v>17</v>
      </c>
      <c r="F13" s="62"/>
      <c r="G13" s="179"/>
      <c r="H13" s="180"/>
      <c r="I13" s="181"/>
      <c r="J13" s="63"/>
      <c r="K13" s="36" t="str">
        <f t="shared" si="0"/>
        <v/>
      </c>
    </row>
    <row r="14" spans="1:12" ht="23.25" customHeight="1" x14ac:dyDescent="0.15">
      <c r="A14" s="37" t="str">
        <f t="shared" si="1"/>
        <v/>
      </c>
      <c r="B14" s="59"/>
      <c r="C14" s="60" t="s">
        <v>17</v>
      </c>
      <c r="D14" s="61"/>
      <c r="E14" s="38" t="s">
        <v>17</v>
      </c>
      <c r="F14" s="62"/>
      <c r="G14" s="179"/>
      <c r="H14" s="180"/>
      <c r="I14" s="181"/>
      <c r="J14" s="63"/>
      <c r="K14" s="36" t="str">
        <f t="shared" si="0"/>
        <v/>
      </c>
    </row>
    <row r="15" spans="1:12" ht="23.25" customHeight="1" x14ac:dyDescent="0.15">
      <c r="A15" s="37" t="str">
        <f t="shared" si="1"/>
        <v/>
      </c>
      <c r="B15" s="59"/>
      <c r="C15" s="60" t="s">
        <v>17</v>
      </c>
      <c r="D15" s="61"/>
      <c r="E15" s="38" t="s">
        <v>17</v>
      </c>
      <c r="F15" s="62"/>
      <c r="G15" s="179"/>
      <c r="H15" s="180"/>
      <c r="I15" s="181"/>
      <c r="J15" s="63"/>
      <c r="K15" s="36" t="str">
        <f t="shared" si="0"/>
        <v/>
      </c>
    </row>
    <row r="16" spans="1:12" ht="23.25" customHeight="1" x14ac:dyDescent="0.15">
      <c r="A16" s="37" t="str">
        <f t="shared" si="1"/>
        <v/>
      </c>
      <c r="B16" s="59"/>
      <c r="C16" s="60" t="s">
        <v>17</v>
      </c>
      <c r="D16" s="61"/>
      <c r="E16" s="38" t="s">
        <v>17</v>
      </c>
      <c r="F16" s="62"/>
      <c r="G16" s="179"/>
      <c r="H16" s="180"/>
      <c r="I16" s="181"/>
      <c r="J16" s="63"/>
      <c r="K16" s="36" t="str">
        <f t="shared" si="0"/>
        <v/>
      </c>
    </row>
    <row r="17" spans="1:11" ht="23.25" customHeight="1" thickBot="1" x14ac:dyDescent="0.2">
      <c r="A17" s="37" t="str">
        <f t="shared" si="1"/>
        <v/>
      </c>
      <c r="B17" s="64"/>
      <c r="C17" s="65" t="s">
        <v>17</v>
      </c>
      <c r="D17" s="66"/>
      <c r="E17" s="40" t="s">
        <v>17</v>
      </c>
      <c r="F17" s="67"/>
      <c r="G17" s="170"/>
      <c r="H17" s="171"/>
      <c r="I17" s="172"/>
      <c r="J17" s="68"/>
      <c r="K17" s="36" t="str">
        <f t="shared" si="0"/>
        <v/>
      </c>
    </row>
    <row r="18" spans="1:11" ht="23.25" customHeight="1" x14ac:dyDescent="0.15">
      <c r="B18" s="10" t="s">
        <v>8</v>
      </c>
      <c r="C18" s="10"/>
      <c r="D18" s="10"/>
      <c r="E18" s="10"/>
      <c r="F18" s="41">
        <f>COUNTA(F8:F17)</f>
        <v>0</v>
      </c>
      <c r="G18" s="21" t="s">
        <v>9</v>
      </c>
      <c r="H18" s="21"/>
      <c r="I18" s="11"/>
      <c r="J18" s="12" t="s">
        <v>4</v>
      </c>
      <c r="K18" s="42">
        <f>SUM(K8:K17)</f>
        <v>0</v>
      </c>
    </row>
    <row r="19" spans="1:11" ht="20.100000000000001" customHeight="1" x14ac:dyDescent="0.15">
      <c r="B19" s="10"/>
      <c r="C19" s="10"/>
      <c r="D19" s="10"/>
      <c r="E19" s="10"/>
      <c r="F19" s="29"/>
      <c r="G19" s="21"/>
      <c r="H19" s="21"/>
      <c r="I19" s="22"/>
      <c r="J19" s="30"/>
      <c r="K19" s="22"/>
    </row>
    <row r="20" spans="1:11" ht="18" customHeight="1" x14ac:dyDescent="0.15">
      <c r="A20" s="69"/>
      <c r="B20" s="57" t="s">
        <v>66</v>
      </c>
      <c r="C20" s="10"/>
      <c r="D20" s="10"/>
      <c r="E20" s="10"/>
      <c r="F20" s="29"/>
      <c r="G20" s="21"/>
      <c r="H20" s="21"/>
      <c r="I20" s="22"/>
      <c r="J20" s="30"/>
      <c r="K20" s="22"/>
    </row>
    <row r="21" spans="1:11" ht="18" customHeight="1" x14ac:dyDescent="0.15">
      <c r="B21" s="10" t="s">
        <v>32</v>
      </c>
      <c r="E21" s="10"/>
      <c r="F21" s="29"/>
      <c r="G21" s="21"/>
      <c r="H21" s="21"/>
      <c r="I21" s="22"/>
      <c r="J21" s="30"/>
      <c r="K21" s="22"/>
    </row>
    <row r="22" spans="1:11" ht="18" customHeight="1" x14ac:dyDescent="0.15">
      <c r="B22" s="10" t="s">
        <v>33</v>
      </c>
      <c r="E22" s="10"/>
      <c r="F22" s="29"/>
      <c r="G22" s="21"/>
      <c r="H22" s="21"/>
      <c r="I22" s="22"/>
      <c r="J22" s="30"/>
      <c r="K22" s="22"/>
    </row>
    <row r="23" spans="1:11" ht="15.95" customHeight="1" x14ac:dyDescent="0.15">
      <c r="A23" s="5"/>
      <c r="B23" s="13"/>
    </row>
    <row r="24" spans="1:11" ht="22.5" customHeight="1" thickBot="1" x14ac:dyDescent="0.2">
      <c r="A24" s="6" t="s">
        <v>14</v>
      </c>
      <c r="B24" s="6"/>
      <c r="C24" s="6"/>
      <c r="D24" s="6"/>
      <c r="E24" s="6"/>
      <c r="F24" s="6"/>
      <c r="G24" s="6"/>
      <c r="I24" s="6"/>
      <c r="J24" s="6"/>
      <c r="K24" s="6"/>
    </row>
    <row r="25" spans="1:11" ht="22.5" customHeight="1" x14ac:dyDescent="0.15">
      <c r="A25" s="173" t="s">
        <v>15</v>
      </c>
      <c r="B25" s="174"/>
      <c r="C25" s="175"/>
      <c r="D25" s="176"/>
      <c r="E25" s="177"/>
      <c r="F25" s="177"/>
      <c r="G25" s="177"/>
      <c r="H25" s="177"/>
      <c r="I25" s="177"/>
      <c r="J25" s="177"/>
      <c r="K25" s="178"/>
    </row>
    <row r="26" spans="1:11" ht="22.5" customHeight="1" x14ac:dyDescent="0.15">
      <c r="A26" s="192" t="s">
        <v>10</v>
      </c>
      <c r="B26" s="193"/>
      <c r="C26" s="194"/>
      <c r="D26" s="179"/>
      <c r="E26" s="180"/>
      <c r="F26" s="180"/>
      <c r="G26" s="181"/>
      <c r="H26" s="70" t="s">
        <v>11</v>
      </c>
      <c r="I26" s="179"/>
      <c r="J26" s="180"/>
      <c r="K26" s="195"/>
    </row>
    <row r="27" spans="1:11" ht="22.5" customHeight="1" x14ac:dyDescent="0.15">
      <c r="A27" s="192" t="s">
        <v>18</v>
      </c>
      <c r="B27" s="193"/>
      <c r="C27" s="194"/>
      <c r="D27" s="71" t="s">
        <v>19</v>
      </c>
      <c r="E27" s="205"/>
      <c r="F27" s="206"/>
      <c r="G27" s="179"/>
      <c r="H27" s="180"/>
      <c r="I27" s="180"/>
      <c r="J27" s="180"/>
      <c r="K27" s="195"/>
    </row>
    <row r="28" spans="1:11" ht="22.5" customHeight="1" thickBot="1" x14ac:dyDescent="0.2">
      <c r="A28" s="207" t="s">
        <v>20</v>
      </c>
      <c r="B28" s="208"/>
      <c r="C28" s="209"/>
      <c r="D28" s="170"/>
      <c r="E28" s="171"/>
      <c r="F28" s="171"/>
      <c r="G28" s="172"/>
      <c r="H28" s="72" t="s">
        <v>12</v>
      </c>
      <c r="I28" s="170"/>
      <c r="J28" s="171"/>
      <c r="K28" s="210"/>
    </row>
    <row r="29" spans="1:11" ht="14.1" customHeight="1" x14ac:dyDescent="0.15">
      <c r="B29" s="24"/>
      <c r="C29" s="25"/>
      <c r="D29" s="25"/>
      <c r="E29" s="26"/>
      <c r="F29" s="26"/>
      <c r="G29" s="26"/>
      <c r="H29" s="22"/>
      <c r="I29" s="26"/>
      <c r="J29" s="26"/>
    </row>
    <row r="30" spans="1:11" ht="14.1" customHeight="1" thickBot="1" x14ac:dyDescent="0.2">
      <c r="A30" s="5" t="s">
        <v>5</v>
      </c>
    </row>
    <row r="31" spans="1:11" x14ac:dyDescent="0.15">
      <c r="A31" s="14"/>
      <c r="B31" s="196" t="s">
        <v>16</v>
      </c>
      <c r="C31" s="197"/>
      <c r="D31" s="198"/>
      <c r="E31" s="13"/>
      <c r="F31" s="13"/>
      <c r="G31" s="13"/>
      <c r="H31" s="13"/>
    </row>
    <row r="32" spans="1:11" x14ac:dyDescent="0.15">
      <c r="A32" s="14"/>
      <c r="B32" s="199"/>
      <c r="C32" s="200"/>
      <c r="D32" s="201"/>
      <c r="E32" s="13"/>
      <c r="F32" s="13"/>
      <c r="G32" s="13"/>
      <c r="H32" s="13"/>
    </row>
    <row r="33" spans="1:11" x14ac:dyDescent="0.15">
      <c r="A33" s="32"/>
      <c r="B33" s="199"/>
      <c r="C33" s="200"/>
      <c r="D33" s="201"/>
    </row>
    <row r="34" spans="1:11" x14ac:dyDescent="0.15">
      <c r="A34" s="32"/>
      <c r="B34" s="199"/>
      <c r="C34" s="200"/>
      <c r="D34" s="201"/>
    </row>
    <row r="35" spans="1:11" x14ac:dyDescent="0.15">
      <c r="A35" s="5"/>
      <c r="B35" s="199"/>
      <c r="C35" s="200"/>
      <c r="D35" s="201"/>
    </row>
    <row r="36" spans="1:11" x14ac:dyDescent="0.15">
      <c r="B36" s="199"/>
      <c r="C36" s="200"/>
      <c r="D36" s="201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199"/>
      <c r="C37" s="200"/>
      <c r="D37" s="201"/>
      <c r="E37" s="7"/>
      <c r="F37" s="7"/>
      <c r="G37" s="7"/>
      <c r="H37" s="7"/>
      <c r="J37" s="7"/>
      <c r="K37" s="7"/>
    </row>
    <row r="38" spans="1:11" x14ac:dyDescent="0.15">
      <c r="A38" s="4"/>
      <c r="B38" s="199"/>
      <c r="C38" s="200"/>
      <c r="D38" s="201"/>
      <c r="E38" s="4"/>
      <c r="F38" s="4"/>
      <c r="G38" s="4"/>
      <c r="H38" s="4"/>
      <c r="I38" s="4"/>
      <c r="K38" s="4"/>
    </row>
    <row r="39" spans="1:11" x14ac:dyDescent="0.15">
      <c r="A39" s="4"/>
      <c r="B39" s="199"/>
      <c r="C39" s="200"/>
      <c r="D39" s="201"/>
      <c r="E39" s="4"/>
      <c r="F39" s="4"/>
      <c r="G39" s="4"/>
      <c r="H39" s="4"/>
      <c r="I39" s="4"/>
      <c r="K39" s="4"/>
    </row>
    <row r="40" spans="1:11" x14ac:dyDescent="0.15">
      <c r="A40" s="4"/>
      <c r="B40" s="199"/>
      <c r="C40" s="200"/>
      <c r="D40" s="201"/>
      <c r="E40" s="4"/>
      <c r="F40" s="4"/>
      <c r="G40" s="4"/>
      <c r="H40" s="4"/>
      <c r="I40" s="4"/>
      <c r="K40" s="4"/>
    </row>
    <row r="41" spans="1:11" x14ac:dyDescent="0.15">
      <c r="A41" s="7"/>
      <c r="B41" s="199"/>
      <c r="C41" s="200"/>
      <c r="D41" s="201"/>
      <c r="E41" s="7"/>
      <c r="F41" s="7"/>
      <c r="G41" s="7"/>
      <c r="H41" s="7"/>
      <c r="I41" s="7"/>
      <c r="J41" s="7"/>
      <c r="K41" s="7"/>
    </row>
    <row r="42" spans="1:11" ht="17.25" thickBot="1" x14ac:dyDescent="0.2">
      <c r="B42" s="202"/>
      <c r="C42" s="203"/>
      <c r="D42" s="204"/>
    </row>
    <row r="45" spans="1:11" ht="18" customHeight="1" x14ac:dyDescent="0.15">
      <c r="A45" s="69"/>
      <c r="B45" s="57" t="s">
        <v>67</v>
      </c>
      <c r="C45" s="10"/>
      <c r="D45" s="10"/>
      <c r="E45" s="10"/>
      <c r="F45" s="29"/>
      <c r="G45" s="21"/>
      <c r="H45" s="21"/>
      <c r="I45" s="22"/>
      <c r="J45" s="30"/>
      <c r="K45" s="22"/>
    </row>
    <row r="46" spans="1:11" ht="18" customHeight="1" x14ac:dyDescent="0.15">
      <c r="A46" s="69"/>
      <c r="B46" s="57"/>
      <c r="C46" s="10"/>
      <c r="D46" s="10"/>
      <c r="E46" s="10"/>
      <c r="F46" s="29"/>
      <c r="G46" s="21"/>
      <c r="H46" s="21"/>
      <c r="I46" s="22"/>
      <c r="J46" s="30"/>
      <c r="K46" s="22"/>
    </row>
    <row r="47" spans="1:11" ht="30" customHeight="1" x14ac:dyDescent="0.15">
      <c r="A47" s="69"/>
      <c r="B47" s="57"/>
      <c r="C47" s="10"/>
      <c r="D47" s="10"/>
      <c r="E47" s="10"/>
      <c r="F47" s="29"/>
      <c r="G47" s="21"/>
      <c r="H47" s="21"/>
      <c r="I47" s="22"/>
      <c r="J47" s="30"/>
      <c r="K47" s="22"/>
    </row>
    <row r="48" spans="1:11" s="94" customFormat="1" ht="30" customHeight="1" x14ac:dyDescent="0.15">
      <c r="A48" s="211" t="s">
        <v>38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3" ht="47.25" customHeight="1" x14ac:dyDescent="0.15">
      <c r="A49" s="190" t="s">
        <v>45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3" ht="35.1" customHeight="1" x14ac:dyDescent="0.1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</row>
    <row r="51" spans="1:13" ht="35.25" customHeigh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M51" s="95"/>
    </row>
    <row r="52" spans="1:13" s="93" customFormat="1" ht="30" customHeight="1" x14ac:dyDescent="0.15">
      <c r="A52" s="87"/>
      <c r="B52" s="88" t="s">
        <v>46</v>
      </c>
      <c r="C52" s="88"/>
      <c r="D52" s="88"/>
      <c r="E52" s="88"/>
      <c r="F52" s="89"/>
      <c r="G52" s="90"/>
      <c r="H52" s="90"/>
      <c r="I52" s="91"/>
      <c r="J52" s="92"/>
      <c r="K52" s="91"/>
    </row>
    <row r="53" spans="1:13" s="79" customFormat="1" ht="30" customHeight="1" x14ac:dyDescent="0.15">
      <c r="A53" s="78"/>
      <c r="C53" s="80"/>
      <c r="D53" s="80"/>
      <c r="E53" s="80"/>
      <c r="F53" s="81"/>
      <c r="H53" s="10" t="s">
        <v>47</v>
      </c>
      <c r="I53" s="97"/>
      <c r="J53" s="84"/>
      <c r="K53" s="83"/>
    </row>
    <row r="54" spans="1:13" s="79" customFormat="1" ht="30" customHeight="1" x14ac:dyDescent="0.15">
      <c r="A54" s="78"/>
      <c r="B54" s="80" t="s">
        <v>37</v>
      </c>
      <c r="C54" s="80"/>
      <c r="D54" s="80"/>
      <c r="E54" s="80"/>
      <c r="F54" s="81"/>
      <c r="G54" s="86"/>
      <c r="H54" s="82"/>
      <c r="I54" s="83"/>
      <c r="J54" s="84"/>
      <c r="K54" s="83"/>
    </row>
    <row r="55" spans="1:13" s="93" customFormat="1" ht="30" customHeight="1" x14ac:dyDescent="0.15">
      <c r="A55" s="87"/>
      <c r="B55" s="88" t="s">
        <v>40</v>
      </c>
      <c r="C55" s="88"/>
      <c r="D55" s="88"/>
      <c r="E55" s="88"/>
      <c r="F55" s="89"/>
      <c r="G55" s="90"/>
      <c r="H55" s="90"/>
      <c r="I55" s="91"/>
      <c r="J55" s="92"/>
      <c r="K55" s="91"/>
    </row>
    <row r="56" spans="1:13" s="79" customFormat="1" ht="30" customHeight="1" x14ac:dyDescent="0.15">
      <c r="C56" s="85"/>
      <c r="D56" s="85"/>
      <c r="E56" s="85"/>
      <c r="F56" s="85"/>
      <c r="H56" s="10" t="s">
        <v>48</v>
      </c>
      <c r="I56" s="13"/>
      <c r="J56" s="85"/>
      <c r="K56" s="85"/>
    </row>
    <row r="57" spans="1:13" s="79" customFormat="1" ht="30" customHeight="1" x14ac:dyDescent="0.15"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3" customFormat="1" ht="24" x14ac:dyDescent="0.15">
      <c r="A58" s="79"/>
      <c r="B58" s="93" t="s">
        <v>71</v>
      </c>
      <c r="C58" s="93"/>
      <c r="D58" s="93"/>
      <c r="E58" s="93"/>
      <c r="F58" s="165"/>
      <c r="G58" s="166"/>
      <c r="H58" s="166"/>
      <c r="I58" s="167"/>
      <c r="J58" s="168"/>
      <c r="K58" s="167"/>
    </row>
    <row r="59" spans="1:13" customFormat="1" ht="28.5" x14ac:dyDescent="0.15">
      <c r="B59" s="79"/>
      <c r="C59" s="85"/>
      <c r="D59" s="85"/>
      <c r="E59" s="85"/>
      <c r="F59" s="13"/>
      <c r="H59" s="13" t="s">
        <v>72</v>
      </c>
      <c r="I59" s="13"/>
      <c r="J59" s="85"/>
      <c r="K59" s="85"/>
    </row>
    <row r="60" spans="1:13" customFormat="1" ht="28.5" x14ac:dyDescent="0.15">
      <c r="B60" s="79"/>
      <c r="C60" s="85"/>
      <c r="D60" s="85"/>
      <c r="E60" s="85"/>
      <c r="F60" s="13"/>
      <c r="I60" s="13"/>
      <c r="J60" s="85"/>
      <c r="K60" s="85"/>
    </row>
    <row r="61" spans="1:13" s="93" customFormat="1" ht="30" customHeight="1" x14ac:dyDescent="0.15">
      <c r="A61" s="87"/>
      <c r="B61" s="88" t="s">
        <v>39</v>
      </c>
      <c r="C61" s="88"/>
      <c r="D61" s="88"/>
      <c r="E61" s="88"/>
      <c r="F61" s="89"/>
      <c r="G61" s="90"/>
      <c r="H61" s="90"/>
      <c r="I61" s="91"/>
      <c r="J61" s="92"/>
      <c r="K61" s="91"/>
    </row>
    <row r="62" spans="1:13" s="79" customFormat="1" ht="30" customHeight="1" x14ac:dyDescent="0.15">
      <c r="A62" s="78"/>
      <c r="C62" s="80"/>
      <c r="D62" s="80"/>
      <c r="E62" s="80"/>
      <c r="F62" s="81"/>
      <c r="G62" s="82"/>
      <c r="H62" s="13" t="s">
        <v>49</v>
      </c>
      <c r="I62" s="97"/>
      <c r="J62" s="84"/>
      <c r="K62" s="83"/>
    </row>
    <row r="63" spans="1:13" s="79" customFormat="1" ht="30" customHeight="1" x14ac:dyDescent="0.15">
      <c r="A63" s="78"/>
      <c r="B63" s="80"/>
      <c r="C63" s="80"/>
      <c r="D63" s="80"/>
      <c r="E63" s="80"/>
      <c r="F63" s="81"/>
      <c r="G63" s="82"/>
      <c r="H63" s="82"/>
      <c r="I63" s="83"/>
      <c r="J63" s="84"/>
      <c r="K63" s="83"/>
    </row>
    <row r="64" spans="1:13" s="93" customFormat="1" ht="30" customHeight="1" x14ac:dyDescent="0.15">
      <c r="A64" s="87"/>
      <c r="B64" s="88" t="s">
        <v>35</v>
      </c>
      <c r="C64" s="88"/>
      <c r="D64" s="88"/>
      <c r="E64" s="88"/>
      <c r="F64" s="89"/>
      <c r="G64" s="90"/>
      <c r="H64" s="90"/>
      <c r="I64" s="91"/>
      <c r="J64" s="92"/>
      <c r="K64" s="91"/>
    </row>
    <row r="65" spans="1:12" ht="30" customHeight="1" x14ac:dyDescent="0.15">
      <c r="A65" s="13" t="s">
        <v>41</v>
      </c>
      <c r="B65" s="13"/>
      <c r="C65" s="13"/>
      <c r="D65" s="13"/>
      <c r="E65" s="13"/>
      <c r="F65" s="13"/>
      <c r="G65" s="96" t="s">
        <v>42</v>
      </c>
      <c r="H65" s="13"/>
      <c r="I65" s="13"/>
      <c r="J65" s="13"/>
      <c r="K65" s="13"/>
    </row>
    <row r="66" spans="1:12" s="79" customFormat="1" ht="21.75" customHeight="1" x14ac:dyDescent="0.15">
      <c r="A66" s="13" t="s">
        <v>43</v>
      </c>
      <c r="B66" s="13"/>
      <c r="C66" s="13"/>
      <c r="D66" s="13"/>
      <c r="E66" s="13"/>
      <c r="F66" s="13"/>
      <c r="G66" s="96" t="s">
        <v>44</v>
      </c>
      <c r="H66" s="13"/>
      <c r="I66" s="13"/>
      <c r="J66" s="13"/>
      <c r="K66" s="13"/>
    </row>
    <row r="67" spans="1:12" s="79" customFormat="1" ht="36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2" s="93" customFormat="1" ht="30" customHeight="1" x14ac:dyDescent="0.15">
      <c r="A68" s="87"/>
      <c r="B68" s="88" t="s">
        <v>36</v>
      </c>
      <c r="C68" s="88"/>
      <c r="D68" s="88"/>
      <c r="E68" s="88"/>
      <c r="F68" s="89"/>
      <c r="G68" s="90"/>
      <c r="H68" s="90"/>
      <c r="I68" s="91"/>
      <c r="J68" s="92"/>
      <c r="K68" s="91"/>
    </row>
    <row r="69" spans="1:12" ht="30" customHeight="1" x14ac:dyDescent="0.15">
      <c r="H69" s="10" t="s">
        <v>50</v>
      </c>
      <c r="I69" s="13"/>
    </row>
    <row r="70" spans="1:12" ht="30" customHeight="1" x14ac:dyDescent="0.15">
      <c r="H70" s="10"/>
      <c r="I70" s="13"/>
    </row>
    <row r="71" spans="1:12" ht="30" customHeight="1" x14ac:dyDescent="0.15">
      <c r="H71" s="10"/>
      <c r="I71" s="13"/>
    </row>
    <row r="72" spans="1:12" ht="30" customHeight="1" x14ac:dyDescent="0.15">
      <c r="H72" s="10"/>
      <c r="I72" s="13"/>
    </row>
    <row r="73" spans="1:12" x14ac:dyDescent="0.15">
      <c r="A73" s="169" t="s">
        <v>53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6"/>
    </row>
  </sheetData>
  <mergeCells count="29">
    <mergeCell ref="G15:I15"/>
    <mergeCell ref="A49:K49"/>
    <mergeCell ref="A26:C26"/>
    <mergeCell ref="D26:G26"/>
    <mergeCell ref="I26:K26"/>
    <mergeCell ref="B31:D42"/>
    <mergeCell ref="A27:C27"/>
    <mergeCell ref="E27:F27"/>
    <mergeCell ref="G27:K27"/>
    <mergeCell ref="A28:C28"/>
    <mergeCell ref="D28:G28"/>
    <mergeCell ref="I28:K28"/>
    <mergeCell ref="A48:K48"/>
    <mergeCell ref="G10:I10"/>
    <mergeCell ref="G11:I11"/>
    <mergeCell ref="G12:I12"/>
    <mergeCell ref="G13:I13"/>
    <mergeCell ref="G14:I14"/>
    <mergeCell ref="A1:K1"/>
    <mergeCell ref="A3:K3"/>
    <mergeCell ref="A4:K4"/>
    <mergeCell ref="G8:I8"/>
    <mergeCell ref="G9:I9"/>
    <mergeCell ref="B7:F7"/>
    <mergeCell ref="A73:K73"/>
    <mergeCell ref="G17:I17"/>
    <mergeCell ref="A25:C25"/>
    <mergeCell ref="D25:K25"/>
    <mergeCell ref="G16:I16"/>
  </mergeCells>
  <phoneticPr fontId="1"/>
  <dataValidations count="2">
    <dataValidation imeMode="halfAlpha" allowBlank="1" showInputMessage="1" showErrorMessage="1" sqref="B8:F17 I28:K28 E27:F27 D28:G28" xr:uid="{00000000-0002-0000-0000-000000000000}"/>
    <dataValidation type="decimal" imeMode="halfAlpha" operator="greaterThanOrEqual" allowBlank="1" showErrorMessage="1" error="数字のみをご記入ください。" sqref="J8:J17" xr:uid="{00000000-0002-0000-0000-000001000000}">
      <formula1>0.01</formula1>
    </dataValidation>
  </dataValidations>
  <hyperlinks>
    <hyperlink ref="G65" r:id="rId1" xr:uid="{1C698BDB-88B2-46D3-9439-1CE56792B93A}"/>
    <hyperlink ref="G66" r:id="rId2" xr:uid="{52C8183B-2C80-43EB-B2B7-38DA754A01BC}"/>
  </hyperlinks>
  <pageMargins left="0.82677165354330717" right="0.62992125984251968" top="0.55118110236220474" bottom="0.55118110236220474" header="0.31496062992125984" footer="0.31496062992125984"/>
  <pageSetup paperSize="9" scale="95" orientation="portrait" cellComments="asDisplayed" r:id="rId3"/>
  <headerFooter>
    <oddFooter xml:space="preserve">&amp;R&amp;6公益財団法人東京都防災・建築まちづくりセンター　建築防災部　防火設備課　2021.1
</oddFooter>
  </headerFooter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18</xdr:row>
                    <xdr:rowOff>209550</xdr:rowOff>
                  </from>
                  <to>
                    <xdr:col>0</xdr:col>
                    <xdr:colOff>342900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180975</xdr:rowOff>
                  </from>
                  <to>
                    <xdr:col>0</xdr:col>
                    <xdr:colOff>342900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63</xdr:row>
                    <xdr:rowOff>19050</xdr:rowOff>
                  </from>
                  <to>
                    <xdr:col>0</xdr:col>
                    <xdr:colOff>342900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67</xdr:row>
                    <xdr:rowOff>19050</xdr:rowOff>
                  </from>
                  <to>
                    <xdr:col>0</xdr:col>
                    <xdr:colOff>342900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0</xdr:rowOff>
                  </from>
                  <to>
                    <xdr:col>1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0</xdr:col>
                    <xdr:colOff>85725</xdr:colOff>
                    <xdr:row>53</xdr:row>
                    <xdr:rowOff>371475</xdr:rowOff>
                  </from>
                  <to>
                    <xdr:col>1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0</xdr:col>
                    <xdr:colOff>85725</xdr:colOff>
                    <xdr:row>60</xdr:row>
                    <xdr:rowOff>19050</xdr:rowOff>
                  </from>
                  <to>
                    <xdr:col>0</xdr:col>
                    <xdr:colOff>342900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57</xdr:row>
                    <xdr:rowOff>0</xdr:rowOff>
                  </from>
                  <to>
                    <xdr:col>0</xdr:col>
                    <xdr:colOff>400050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showGridLines="0" zoomScaleNormal="100" zoomScaleSheetLayoutView="100" workbookViewId="0">
      <selection activeCell="O6" sqref="O6"/>
    </sheetView>
  </sheetViews>
  <sheetFormatPr defaultRowHeight="16.5" x14ac:dyDescent="0.15"/>
  <cols>
    <col min="1" max="1" width="3.25" style="3" customWidth="1"/>
    <col min="2" max="2" width="5.375" style="3" customWidth="1"/>
    <col min="3" max="3" width="4.75" style="3" customWidth="1"/>
    <col min="4" max="4" width="2" style="3" customWidth="1"/>
    <col min="5" max="5" width="3.75" style="3" customWidth="1"/>
    <col min="6" max="6" width="2.5" style="3" customWidth="1"/>
    <col min="7" max="7" width="6.375" style="3" customWidth="1"/>
    <col min="8" max="8" width="19.625" style="3" customWidth="1"/>
    <col min="9" max="9" width="9" style="3" customWidth="1"/>
    <col min="10" max="10" width="9.875" style="3" customWidth="1"/>
    <col min="11" max="11" width="9.125" style="3" customWidth="1"/>
    <col min="12" max="12" width="9.375" style="3" customWidth="1"/>
    <col min="13" max="13" width="5.125" style="3" customWidth="1"/>
    <col min="14" max="16384" width="9" style="3"/>
  </cols>
  <sheetData>
    <row r="1" spans="1:13" ht="31.5" customHeight="1" x14ac:dyDescent="0.1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ht="11.25" customHeight="1" x14ac:dyDescent="0.15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15">
      <c r="B3" s="185" t="s">
        <v>63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3" x14ac:dyDescent="0.15">
      <c r="B5" s="58"/>
      <c r="G5" s="28"/>
    </row>
    <row r="6" spans="1:13" x14ac:dyDescent="0.15">
      <c r="B6" s="6" t="s">
        <v>13</v>
      </c>
      <c r="G6" s="13" t="s">
        <v>62</v>
      </c>
      <c r="H6" s="43"/>
      <c r="K6" s="156" t="s">
        <v>61</v>
      </c>
    </row>
    <row r="7" spans="1:13" ht="23.25" customHeight="1" thickBot="1" x14ac:dyDescent="0.2">
      <c r="B7" s="18" t="s">
        <v>7</v>
      </c>
      <c r="C7" s="15" t="s">
        <v>0</v>
      </c>
      <c r="D7" s="16"/>
      <c r="E7" s="16"/>
      <c r="F7" s="16"/>
      <c r="G7" s="17"/>
      <c r="H7" s="15" t="s">
        <v>1</v>
      </c>
      <c r="I7" s="16"/>
      <c r="J7" s="17"/>
      <c r="K7" s="18" t="s">
        <v>2</v>
      </c>
      <c r="L7" s="19" t="s">
        <v>3</v>
      </c>
    </row>
    <row r="8" spans="1:13" ht="23.25" customHeight="1" x14ac:dyDescent="0.15">
      <c r="B8" s="33">
        <v>1</v>
      </c>
      <c r="C8" s="44">
        <v>101</v>
      </c>
      <c r="D8" s="34" t="s">
        <v>6</v>
      </c>
      <c r="E8" s="20">
        <v>34</v>
      </c>
      <c r="F8" s="34" t="s">
        <v>6</v>
      </c>
      <c r="G8" s="147">
        <v>123</v>
      </c>
      <c r="H8" s="45" t="s">
        <v>21</v>
      </c>
      <c r="I8" s="46"/>
      <c r="J8" s="47"/>
      <c r="K8" s="35">
        <v>11500</v>
      </c>
      <c r="L8" s="36">
        <f>IF(K8="","",IF(K8&lt;=3000,3300,IF(AND(3000&lt;K8,K8&lt;=10000),5500,IF(20000&lt;K8,12100,9350))))</f>
        <v>9350</v>
      </c>
    </row>
    <row r="9" spans="1:13" ht="23.25" customHeight="1" x14ac:dyDescent="0.15">
      <c r="B9" s="33">
        <f>IF(G9="","",B8+1)</f>
        <v>2</v>
      </c>
      <c r="C9" s="48">
        <v>1</v>
      </c>
      <c r="D9" s="38" t="s">
        <v>6</v>
      </c>
      <c r="E9" s="8">
        <v>34</v>
      </c>
      <c r="F9" s="38" t="s">
        <v>6</v>
      </c>
      <c r="G9" s="49">
        <v>456</v>
      </c>
      <c r="H9" s="50" t="s">
        <v>22</v>
      </c>
      <c r="I9" s="51"/>
      <c r="J9" s="52"/>
      <c r="K9" s="39">
        <v>2500</v>
      </c>
      <c r="L9" s="36">
        <f>IF(K9="","",IF(K9&lt;=3000,3300,IF(AND(3000&lt;K9,K9&lt;=10000),5500,IF(20000&lt;K9,12100,9350))))</f>
        <v>3300</v>
      </c>
    </row>
    <row r="10" spans="1:13" ht="23.25" customHeight="1" x14ac:dyDescent="0.15">
      <c r="B10" s="33">
        <f t="shared" ref="B10:B17" si="0">IF(G10="","",B9+1)</f>
        <v>3</v>
      </c>
      <c r="C10" s="48">
        <v>10</v>
      </c>
      <c r="D10" s="38" t="s">
        <v>6</v>
      </c>
      <c r="E10" s="8">
        <v>34</v>
      </c>
      <c r="F10" s="38" t="s">
        <v>6</v>
      </c>
      <c r="G10" s="49">
        <v>789</v>
      </c>
      <c r="H10" s="50" t="s">
        <v>23</v>
      </c>
      <c r="I10" s="51"/>
      <c r="J10" s="52"/>
      <c r="K10" s="39">
        <v>4000</v>
      </c>
      <c r="L10" s="36">
        <f>IF(K10="","",IF(K10&lt;=3000,3300,IF(AND(3000&lt;K10,K10&lt;=10000),5500,IF(20000&lt;K10,12100,9350))))</f>
        <v>5500</v>
      </c>
    </row>
    <row r="11" spans="1:13" ht="23.25" customHeight="1" x14ac:dyDescent="0.15">
      <c r="B11" s="37" t="str">
        <f>IF(G11="","",B10+1)</f>
        <v/>
      </c>
      <c r="C11" s="59"/>
      <c r="D11" s="60" t="s">
        <v>6</v>
      </c>
      <c r="E11" s="61"/>
      <c r="F11" s="60" t="s">
        <v>6</v>
      </c>
      <c r="G11" s="62"/>
      <c r="H11" s="179"/>
      <c r="I11" s="180"/>
      <c r="J11" s="181"/>
      <c r="K11" s="63"/>
      <c r="L11" s="36" t="str">
        <f t="shared" ref="L11:L17" si="1">IF(K11="","",IF(K11&lt;=3000,2700,IF(10000&lt;K11,8100,4860)))</f>
        <v/>
      </c>
    </row>
    <row r="12" spans="1:13" ht="23.25" customHeight="1" x14ac:dyDescent="0.15">
      <c r="B12" s="37" t="str">
        <f t="shared" si="0"/>
        <v/>
      </c>
      <c r="C12" s="59"/>
      <c r="D12" s="60" t="s">
        <v>6</v>
      </c>
      <c r="E12" s="61"/>
      <c r="F12" s="60" t="s">
        <v>6</v>
      </c>
      <c r="G12" s="62"/>
      <c r="H12" s="179"/>
      <c r="I12" s="180"/>
      <c r="J12" s="181"/>
      <c r="K12" s="63"/>
      <c r="L12" s="36" t="str">
        <f t="shared" si="1"/>
        <v/>
      </c>
    </row>
    <row r="13" spans="1:13" ht="23.25" customHeight="1" x14ac:dyDescent="0.15">
      <c r="B13" s="37" t="str">
        <f t="shared" si="0"/>
        <v/>
      </c>
      <c r="C13" s="59"/>
      <c r="D13" s="60" t="s">
        <v>6</v>
      </c>
      <c r="E13" s="61"/>
      <c r="F13" s="60" t="s">
        <v>6</v>
      </c>
      <c r="G13" s="62"/>
      <c r="H13" s="179"/>
      <c r="I13" s="180"/>
      <c r="J13" s="181"/>
      <c r="K13" s="63"/>
      <c r="L13" s="36" t="str">
        <f t="shared" si="1"/>
        <v/>
      </c>
    </row>
    <row r="14" spans="1:13" ht="23.25" customHeight="1" x14ac:dyDescent="0.15">
      <c r="B14" s="37" t="str">
        <f t="shared" si="0"/>
        <v/>
      </c>
      <c r="C14" s="59"/>
      <c r="D14" s="60" t="s">
        <v>6</v>
      </c>
      <c r="E14" s="61"/>
      <c r="F14" s="60" t="s">
        <v>6</v>
      </c>
      <c r="G14" s="62"/>
      <c r="H14" s="179"/>
      <c r="I14" s="180"/>
      <c r="J14" s="181"/>
      <c r="K14" s="63"/>
      <c r="L14" s="36" t="str">
        <f t="shared" si="1"/>
        <v/>
      </c>
    </row>
    <row r="15" spans="1:13" ht="23.25" customHeight="1" x14ac:dyDescent="0.15">
      <c r="B15" s="37" t="str">
        <f t="shared" si="0"/>
        <v/>
      </c>
      <c r="C15" s="59"/>
      <c r="D15" s="60" t="s">
        <v>6</v>
      </c>
      <c r="E15" s="61"/>
      <c r="F15" s="60" t="s">
        <v>6</v>
      </c>
      <c r="G15" s="62"/>
      <c r="H15" s="179"/>
      <c r="I15" s="180"/>
      <c r="J15" s="181"/>
      <c r="K15" s="63"/>
      <c r="L15" s="36" t="str">
        <f t="shared" si="1"/>
        <v/>
      </c>
    </row>
    <row r="16" spans="1:13" ht="23.25" customHeight="1" x14ac:dyDescent="0.15">
      <c r="B16" s="37" t="str">
        <f t="shared" si="0"/>
        <v/>
      </c>
      <c r="C16" s="59"/>
      <c r="D16" s="60" t="s">
        <v>6</v>
      </c>
      <c r="E16" s="61"/>
      <c r="F16" s="60" t="s">
        <v>6</v>
      </c>
      <c r="G16" s="62"/>
      <c r="H16" s="179"/>
      <c r="I16" s="180"/>
      <c r="J16" s="181"/>
      <c r="K16" s="63"/>
      <c r="L16" s="36" t="str">
        <f t="shared" si="1"/>
        <v/>
      </c>
    </row>
    <row r="17" spans="2:12" ht="23.25" customHeight="1" thickBot="1" x14ac:dyDescent="0.2">
      <c r="B17" s="37" t="str">
        <f t="shared" si="0"/>
        <v/>
      </c>
      <c r="C17" s="64"/>
      <c r="D17" s="65" t="s">
        <v>6</v>
      </c>
      <c r="E17" s="66"/>
      <c r="F17" s="65" t="s">
        <v>6</v>
      </c>
      <c r="G17" s="67"/>
      <c r="H17" s="170"/>
      <c r="I17" s="171"/>
      <c r="J17" s="172"/>
      <c r="K17" s="68"/>
      <c r="L17" s="36" t="str">
        <f t="shared" si="1"/>
        <v/>
      </c>
    </row>
    <row r="18" spans="2:12" ht="23.25" customHeight="1" x14ac:dyDescent="0.15">
      <c r="C18" s="10" t="s">
        <v>8</v>
      </c>
      <c r="D18" s="10"/>
      <c r="E18" s="10"/>
      <c r="F18" s="10"/>
      <c r="G18" s="41">
        <f>COUNTA(G8:G17)</f>
        <v>3</v>
      </c>
      <c r="H18" s="21" t="s">
        <v>9</v>
      </c>
      <c r="I18" s="21"/>
      <c r="J18" s="11"/>
      <c r="K18" s="12" t="s">
        <v>4</v>
      </c>
      <c r="L18" s="42">
        <f>SUM(L8:L17)</f>
        <v>18150</v>
      </c>
    </row>
    <row r="19" spans="2:12" ht="20.100000000000001" customHeight="1" x14ac:dyDescent="0.15">
      <c r="C19" s="10"/>
      <c r="D19" s="10"/>
      <c r="E19" s="10"/>
      <c r="F19" s="10"/>
      <c r="G19" s="29"/>
      <c r="H19" s="21"/>
      <c r="I19" s="21"/>
      <c r="J19" s="22"/>
      <c r="K19" s="30"/>
      <c r="L19" s="22"/>
    </row>
    <row r="20" spans="2:12" ht="18" customHeight="1" x14ac:dyDescent="0.15">
      <c r="B20" s="146"/>
      <c r="C20" s="57" t="s">
        <v>66</v>
      </c>
      <c r="D20" s="10"/>
      <c r="E20" s="10"/>
      <c r="F20" s="10"/>
      <c r="G20" s="29"/>
      <c r="H20" s="21"/>
      <c r="I20" s="21"/>
      <c r="J20" s="22"/>
      <c r="K20" s="30"/>
      <c r="L20" s="22"/>
    </row>
    <row r="21" spans="2:12" ht="18" customHeight="1" x14ac:dyDescent="0.15">
      <c r="C21" s="10" t="s">
        <v>32</v>
      </c>
      <c r="F21" s="10"/>
      <c r="G21" s="29"/>
      <c r="H21" s="21"/>
      <c r="I21" s="21"/>
      <c r="J21" s="22"/>
      <c r="K21" s="30"/>
      <c r="L21" s="22"/>
    </row>
    <row r="22" spans="2:12" ht="18" customHeight="1" x14ac:dyDescent="0.15">
      <c r="C22" s="10" t="s">
        <v>33</v>
      </c>
      <c r="F22" s="10"/>
      <c r="G22" s="29"/>
      <c r="H22" s="21"/>
      <c r="I22" s="21"/>
      <c r="J22" s="22"/>
      <c r="K22" s="30"/>
      <c r="L22" s="22"/>
    </row>
    <row r="23" spans="2:12" ht="20.100000000000001" customHeight="1" x14ac:dyDescent="0.15">
      <c r="B23" s="5"/>
      <c r="C23" s="13"/>
    </row>
    <row r="24" spans="2:12" ht="22.5" customHeight="1" thickBot="1" x14ac:dyDescent="0.2">
      <c r="B24" s="6" t="s">
        <v>14</v>
      </c>
      <c r="C24" s="6"/>
      <c r="D24" s="6"/>
      <c r="E24" s="6"/>
      <c r="F24" s="6"/>
      <c r="G24" s="6"/>
      <c r="H24" s="6"/>
      <c r="J24" s="6"/>
      <c r="K24" s="6"/>
      <c r="L24" s="6"/>
    </row>
    <row r="25" spans="2:12" ht="22.5" customHeight="1" x14ac:dyDescent="0.15">
      <c r="B25" s="173" t="s">
        <v>15</v>
      </c>
      <c r="C25" s="174"/>
      <c r="D25" s="175"/>
      <c r="E25" s="53"/>
      <c r="F25" s="230" t="s">
        <v>24</v>
      </c>
      <c r="G25" s="230"/>
      <c r="H25" s="230"/>
      <c r="I25" s="230"/>
      <c r="J25" s="230"/>
      <c r="K25" s="230"/>
      <c r="L25" s="231"/>
    </row>
    <row r="26" spans="2:12" ht="22.5" customHeight="1" x14ac:dyDescent="0.15">
      <c r="B26" s="192" t="s">
        <v>10</v>
      </c>
      <c r="C26" s="193"/>
      <c r="D26" s="194"/>
      <c r="E26" s="54"/>
      <c r="F26" s="213" t="s">
        <v>25</v>
      </c>
      <c r="G26" s="213"/>
      <c r="H26" s="214"/>
      <c r="I26" s="23" t="s">
        <v>11</v>
      </c>
      <c r="J26" s="232" t="s">
        <v>26</v>
      </c>
      <c r="K26" s="213"/>
      <c r="L26" s="233"/>
    </row>
    <row r="27" spans="2:12" ht="22.5" customHeight="1" x14ac:dyDescent="0.15">
      <c r="B27" s="192" t="s">
        <v>18</v>
      </c>
      <c r="C27" s="193"/>
      <c r="D27" s="194"/>
      <c r="E27" s="55" t="s">
        <v>19</v>
      </c>
      <c r="F27" s="234" t="s">
        <v>27</v>
      </c>
      <c r="G27" s="235"/>
      <c r="H27" s="232" t="s">
        <v>28</v>
      </c>
      <c r="I27" s="213"/>
      <c r="J27" s="213"/>
      <c r="K27" s="213"/>
      <c r="L27" s="233"/>
    </row>
    <row r="28" spans="2:12" ht="22.5" customHeight="1" thickBot="1" x14ac:dyDescent="0.2">
      <c r="B28" s="207" t="s">
        <v>20</v>
      </c>
      <c r="C28" s="208"/>
      <c r="D28" s="209"/>
      <c r="E28" s="56"/>
      <c r="F28" s="215" t="s">
        <v>29</v>
      </c>
      <c r="G28" s="215"/>
      <c r="H28" s="216"/>
      <c r="I28" s="27" t="s">
        <v>12</v>
      </c>
      <c r="J28" s="217" t="s">
        <v>30</v>
      </c>
      <c r="K28" s="215"/>
      <c r="L28" s="218"/>
    </row>
    <row r="29" spans="2:12" ht="14.1" customHeight="1" x14ac:dyDescent="0.15">
      <c r="C29" s="24"/>
      <c r="D29" s="25"/>
      <c r="E29" s="25"/>
      <c r="F29" s="26"/>
      <c r="G29" s="26"/>
      <c r="H29" s="26"/>
      <c r="I29" s="22"/>
      <c r="J29" s="26"/>
      <c r="K29" s="26"/>
    </row>
    <row r="30" spans="2:12" ht="14.1" customHeight="1" thickBot="1" x14ac:dyDescent="0.2">
      <c r="B30" s="5" t="s">
        <v>5</v>
      </c>
    </row>
    <row r="31" spans="2:12" ht="16.5" customHeight="1" x14ac:dyDescent="0.15">
      <c r="B31" s="14"/>
      <c r="C31" s="196" t="s">
        <v>16</v>
      </c>
      <c r="D31" s="197"/>
      <c r="E31" s="198"/>
      <c r="F31" s="13"/>
      <c r="G31" s="13"/>
      <c r="H31" s="13"/>
      <c r="I31" s="13"/>
    </row>
    <row r="32" spans="2:12" ht="16.5" customHeight="1" x14ac:dyDescent="0.15">
      <c r="B32" s="14"/>
      <c r="C32" s="199"/>
      <c r="D32" s="200"/>
      <c r="E32" s="201"/>
      <c r="F32" s="13"/>
      <c r="G32" s="13"/>
      <c r="H32" s="13"/>
      <c r="I32" s="13"/>
    </row>
    <row r="33" spans="2:12" ht="17.25" customHeight="1" x14ac:dyDescent="0.15">
      <c r="B33" s="58"/>
      <c r="C33" s="199"/>
      <c r="D33" s="200"/>
      <c r="E33" s="201"/>
    </row>
    <row r="34" spans="2:12" x14ac:dyDescent="0.15">
      <c r="B34" s="58"/>
      <c r="C34" s="199"/>
      <c r="D34" s="200"/>
      <c r="E34" s="201"/>
    </row>
    <row r="35" spans="2:12" x14ac:dyDescent="0.15">
      <c r="B35" s="5"/>
      <c r="C35" s="199"/>
      <c r="D35" s="200"/>
      <c r="E35" s="201"/>
    </row>
    <row r="36" spans="2:12" x14ac:dyDescent="0.15">
      <c r="C36" s="199"/>
      <c r="D36" s="200"/>
      <c r="E36" s="201"/>
      <c r="F36" s="7"/>
      <c r="G36" s="7"/>
      <c r="H36" s="7"/>
      <c r="I36" s="7"/>
      <c r="J36" s="7"/>
      <c r="K36" s="7"/>
      <c r="L36" s="7"/>
    </row>
    <row r="37" spans="2:12" x14ac:dyDescent="0.15">
      <c r="B37" s="7"/>
      <c r="C37" s="199"/>
      <c r="D37" s="200"/>
      <c r="E37" s="201"/>
      <c r="F37" s="7"/>
      <c r="G37" s="7"/>
      <c r="H37" s="7"/>
      <c r="I37" s="7"/>
      <c r="K37" s="7"/>
      <c r="L37" s="7"/>
    </row>
    <row r="38" spans="2:12" x14ac:dyDescent="0.15">
      <c r="B38" s="4"/>
      <c r="C38" s="199"/>
      <c r="D38" s="200"/>
      <c r="E38" s="201"/>
      <c r="F38" s="4"/>
      <c r="G38" s="4"/>
      <c r="H38" s="4"/>
      <c r="I38" s="4"/>
      <c r="J38" s="4"/>
      <c r="L38" s="4"/>
    </row>
    <row r="39" spans="2:12" x14ac:dyDescent="0.15">
      <c r="B39" s="4"/>
      <c r="C39" s="199"/>
      <c r="D39" s="200"/>
      <c r="E39" s="201"/>
      <c r="F39" s="4"/>
      <c r="G39" s="4"/>
      <c r="H39" s="4"/>
      <c r="I39" s="4"/>
      <c r="J39" s="4"/>
      <c r="L39" s="4"/>
    </row>
    <row r="40" spans="2:12" x14ac:dyDescent="0.15">
      <c r="B40" s="4"/>
      <c r="C40" s="199"/>
      <c r="D40" s="200"/>
      <c r="E40" s="201"/>
      <c r="F40" s="4"/>
      <c r="G40" s="4"/>
      <c r="H40" s="4"/>
      <c r="I40" s="4"/>
      <c r="J40" s="4"/>
      <c r="L40" s="4"/>
    </row>
    <row r="41" spans="2:12" x14ac:dyDescent="0.15">
      <c r="B41" s="7"/>
      <c r="C41" s="199"/>
      <c r="D41" s="200"/>
      <c r="E41" s="201"/>
      <c r="F41" s="7"/>
      <c r="G41" s="7"/>
      <c r="H41" s="7"/>
      <c r="I41" s="7"/>
      <c r="J41" s="7"/>
      <c r="K41" s="7"/>
      <c r="L41" s="7"/>
    </row>
    <row r="42" spans="2:12" ht="17.25" thickBot="1" x14ac:dyDescent="0.2">
      <c r="C42" s="202"/>
      <c r="D42" s="203"/>
      <c r="E42" s="204"/>
    </row>
    <row r="44" spans="2:12" x14ac:dyDescent="0.15">
      <c r="C44" s="3" t="s">
        <v>68</v>
      </c>
    </row>
    <row r="47" spans="2:12" ht="20.25" customHeight="1" x14ac:dyDescent="0.15"/>
    <row r="48" spans="2:12" ht="9.9499999999999993" customHeight="1" x14ac:dyDescent="0.15"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</row>
    <row r="49" spans="1:13" x14ac:dyDescent="0.1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3" ht="18" customHeight="1" x14ac:dyDescent="0.15">
      <c r="B50" s="219" t="s">
        <v>58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spans="1:13" s="141" customFormat="1" ht="18" customHeight="1" x14ac:dyDescent="0.15">
      <c r="A51" s="140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3.5" customHeight="1" x14ac:dyDescent="0.15">
      <c r="A52" s="79"/>
      <c r="B52" s="79"/>
    </row>
    <row r="53" spans="1:13" x14ac:dyDescent="0.15">
      <c r="G53" s="28"/>
    </row>
    <row r="54" spans="1:13" x14ac:dyDescent="0.15">
      <c r="B54" s="3" t="s">
        <v>64</v>
      </c>
      <c r="G54" s="28" t="s">
        <v>56</v>
      </c>
      <c r="H54" s="98"/>
      <c r="K54" s="156" t="s">
        <v>61</v>
      </c>
    </row>
    <row r="55" spans="1:13" ht="23.25" customHeight="1" thickBot="1" x14ac:dyDescent="0.2">
      <c r="B55" s="99" t="s">
        <v>7</v>
      </c>
      <c r="C55" s="100" t="s">
        <v>0</v>
      </c>
      <c r="D55" s="101"/>
      <c r="E55" s="101"/>
      <c r="F55" s="101"/>
      <c r="G55" s="102"/>
      <c r="H55" s="100" t="s">
        <v>1</v>
      </c>
      <c r="I55" s="101"/>
      <c r="J55" s="102"/>
      <c r="K55" s="99" t="s">
        <v>2</v>
      </c>
      <c r="L55" s="103" t="s">
        <v>3</v>
      </c>
    </row>
    <row r="56" spans="1:13" ht="23.25" customHeight="1" x14ac:dyDescent="0.15">
      <c r="B56" s="104">
        <v>1</v>
      </c>
      <c r="C56" s="44">
        <v>101</v>
      </c>
      <c r="D56" s="34" t="s">
        <v>6</v>
      </c>
      <c r="E56" s="20">
        <v>34</v>
      </c>
      <c r="F56" s="34" t="s">
        <v>6</v>
      </c>
      <c r="G56" s="147">
        <v>123</v>
      </c>
      <c r="H56" s="45" t="s">
        <v>21</v>
      </c>
      <c r="I56" s="46"/>
      <c r="J56" s="47"/>
      <c r="K56" s="35">
        <v>11500</v>
      </c>
      <c r="L56" s="105">
        <f>IF(K56="","",IF(K56&lt;=3000,3300,IF(AND(3000&lt;K56,K56&lt;=10000),5500,IF(20000&lt;K56,12100,9350))))</f>
        <v>9350</v>
      </c>
    </row>
    <row r="57" spans="1:13" ht="23.25" customHeight="1" x14ac:dyDescent="0.15">
      <c r="B57" s="104">
        <f>IF(G57="","",B56+1)</f>
        <v>2</v>
      </c>
      <c r="C57" s="48">
        <v>1</v>
      </c>
      <c r="D57" s="38" t="s">
        <v>6</v>
      </c>
      <c r="E57" s="8">
        <v>34</v>
      </c>
      <c r="F57" s="38" t="s">
        <v>6</v>
      </c>
      <c r="G57" s="49">
        <v>456</v>
      </c>
      <c r="H57" s="50" t="s">
        <v>22</v>
      </c>
      <c r="I57" s="51"/>
      <c r="J57" s="52"/>
      <c r="K57" s="39">
        <v>2500</v>
      </c>
      <c r="L57" s="105">
        <f>IF(K57="","",IF(K57&lt;=3000,3300,IF(AND(3000&lt;K57,K57&lt;=10000),5500,IF(20000&lt;K57,12100,9350))))</f>
        <v>3300</v>
      </c>
    </row>
    <row r="58" spans="1:13" ht="23.25" customHeight="1" x14ac:dyDescent="0.15">
      <c r="B58" s="104">
        <f t="shared" ref="B58" si="2">IF(G58="","",B57+1)</f>
        <v>3</v>
      </c>
      <c r="C58" s="48">
        <v>10</v>
      </c>
      <c r="D58" s="38" t="s">
        <v>6</v>
      </c>
      <c r="E58" s="8">
        <v>34</v>
      </c>
      <c r="F58" s="38" t="s">
        <v>6</v>
      </c>
      <c r="G58" s="49">
        <v>789</v>
      </c>
      <c r="H58" s="50" t="s">
        <v>23</v>
      </c>
      <c r="I58" s="51"/>
      <c r="J58" s="52"/>
      <c r="K58" s="39">
        <v>4000</v>
      </c>
      <c r="L58" s="105">
        <f>IF(K58="","",IF(K58&lt;=3000,3300,IF(AND(3000&lt;K58,K58&lt;=10000),5500,IF(20000&lt;K58,12100,9350))))</f>
        <v>5500</v>
      </c>
    </row>
    <row r="59" spans="1:13" ht="7.5" customHeight="1" x14ac:dyDescent="0.15">
      <c r="B59" s="106"/>
      <c r="C59" s="107"/>
      <c r="D59" s="108"/>
      <c r="E59" s="109"/>
      <c r="F59" s="108"/>
      <c r="G59" s="110"/>
      <c r="H59" s="111"/>
      <c r="I59" s="112"/>
      <c r="J59" s="113"/>
      <c r="K59" s="114"/>
      <c r="L59" s="115"/>
    </row>
    <row r="60" spans="1:13" ht="9.9499999999999993" customHeight="1" x14ac:dyDescent="0.15">
      <c r="B60" s="116" t="str">
        <f>IF(G60="","",B58+1)</f>
        <v/>
      </c>
      <c r="C60" s="117"/>
      <c r="D60" s="118"/>
      <c r="E60" s="119"/>
      <c r="F60" s="118"/>
      <c r="G60" s="120"/>
      <c r="H60" s="226"/>
      <c r="I60" s="226"/>
      <c r="J60" s="226"/>
      <c r="K60" s="121"/>
      <c r="L60" s="122" t="str">
        <f t="shared" ref="L60:L61" si="3">IF(K60="","",IF(K60&lt;=3000,2700,IF(10000&lt;K60,8100,4860)))</f>
        <v/>
      </c>
    </row>
    <row r="61" spans="1:13" ht="7.5" customHeight="1" thickBot="1" x14ac:dyDescent="0.2">
      <c r="B61" s="123" t="str">
        <f>IF(G61="","",#REF!+1)</f>
        <v/>
      </c>
      <c r="C61" s="124"/>
      <c r="D61" s="125"/>
      <c r="E61" s="126"/>
      <c r="F61" s="125"/>
      <c r="G61" s="127"/>
      <c r="H61" s="227"/>
      <c r="I61" s="228"/>
      <c r="J61" s="229"/>
      <c r="K61" s="128"/>
      <c r="L61" s="129" t="str">
        <f t="shared" si="3"/>
        <v/>
      </c>
    </row>
    <row r="62" spans="1:13" ht="23.25" customHeight="1" x14ac:dyDescent="0.15">
      <c r="C62" s="13" t="s">
        <v>8</v>
      </c>
      <c r="D62" s="13"/>
      <c r="E62" s="13"/>
      <c r="F62" s="13"/>
      <c r="G62" s="41">
        <f>COUNTA(G56:G61)</f>
        <v>3</v>
      </c>
      <c r="H62" s="138" t="s">
        <v>9</v>
      </c>
      <c r="I62" s="138"/>
      <c r="J62" s="11"/>
      <c r="K62" s="12" t="s">
        <v>4</v>
      </c>
      <c r="L62" s="130">
        <f>SUM(L56:L61)</f>
        <v>18150</v>
      </c>
    </row>
    <row r="63" spans="1:13" ht="8.25" customHeight="1" x14ac:dyDescent="0.15">
      <c r="C63" s="13"/>
      <c r="D63" s="13"/>
      <c r="E63" s="13"/>
      <c r="F63" s="13"/>
      <c r="G63" s="29"/>
      <c r="H63" s="138"/>
      <c r="I63" s="138"/>
      <c r="J63" s="21"/>
      <c r="K63" s="22"/>
      <c r="L63" s="134"/>
    </row>
    <row r="64" spans="1:13" ht="8.25" customHeight="1" x14ac:dyDescent="0.15">
      <c r="C64" s="13"/>
      <c r="D64" s="13"/>
      <c r="E64" s="13"/>
      <c r="F64" s="13"/>
      <c r="G64" s="131"/>
      <c r="H64" s="138"/>
      <c r="I64" s="138"/>
      <c r="J64" s="138"/>
      <c r="K64" s="116"/>
      <c r="L64" s="132"/>
    </row>
    <row r="65" spans="1:19" s="141" customFormat="1" ht="16.5" customHeight="1" x14ac:dyDescent="0.15">
      <c r="A65" s="140"/>
      <c r="B65" s="140"/>
      <c r="C65" s="143"/>
      <c r="D65" s="144"/>
      <c r="E65" s="144"/>
      <c r="F65" s="145"/>
      <c r="G65" s="145"/>
      <c r="H65" s="145"/>
      <c r="I65" s="142"/>
      <c r="J65" s="145"/>
      <c r="K65" s="145"/>
    </row>
    <row r="66" spans="1:19" ht="7.5" customHeight="1" x14ac:dyDescent="0.1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1:19" ht="7.5" customHeight="1" x14ac:dyDescent="0.15">
      <c r="B67" s="5" t="s">
        <v>5</v>
      </c>
    </row>
    <row r="68" spans="1:19" ht="16.5" customHeight="1" x14ac:dyDescent="0.15">
      <c r="B68" s="13"/>
      <c r="C68" s="200"/>
      <c r="D68" s="200"/>
      <c r="E68" s="200"/>
      <c r="F68" s="13"/>
      <c r="G68" s="13"/>
      <c r="H68" s="13"/>
      <c r="I68" s="13"/>
    </row>
    <row r="69" spans="1:19" ht="16.5" customHeight="1" x14ac:dyDescent="0.15">
      <c r="B69" s="13"/>
      <c r="C69" s="200"/>
      <c r="D69" s="200"/>
      <c r="E69" s="200"/>
      <c r="F69" s="13"/>
      <c r="G69" s="13"/>
      <c r="H69" s="13"/>
      <c r="I69" s="13"/>
    </row>
    <row r="70" spans="1:19" ht="17.25" customHeight="1" x14ac:dyDescent="0.15">
      <c r="B70" s="135"/>
      <c r="C70" s="200"/>
      <c r="D70" s="200"/>
      <c r="E70" s="200"/>
    </row>
    <row r="71" spans="1:19" x14ac:dyDescent="0.15">
      <c r="B71" s="135"/>
      <c r="C71" s="200"/>
      <c r="D71" s="200"/>
      <c r="E71" s="200"/>
    </row>
    <row r="72" spans="1:19" x14ac:dyDescent="0.15">
      <c r="B72" s="5"/>
      <c r="C72" s="200"/>
      <c r="D72" s="200"/>
      <c r="E72" s="200"/>
    </row>
    <row r="73" spans="1:19" x14ac:dyDescent="0.15">
      <c r="C73" s="200"/>
      <c r="D73" s="200"/>
      <c r="E73" s="200"/>
      <c r="F73" s="7"/>
      <c r="G73" s="7"/>
      <c r="H73" s="7"/>
      <c r="I73" s="7"/>
      <c r="J73" s="7"/>
      <c r="K73" s="7"/>
      <c r="L73" s="7"/>
    </row>
    <row r="74" spans="1:19" x14ac:dyDescent="0.15">
      <c r="B74" s="7"/>
      <c r="C74" s="200"/>
      <c r="D74" s="200"/>
      <c r="E74" s="200"/>
      <c r="F74" s="7"/>
      <c r="G74" s="7"/>
      <c r="H74" s="7"/>
      <c r="I74" s="7"/>
      <c r="K74" s="7"/>
      <c r="L74" s="7"/>
    </row>
    <row r="75" spans="1:19" x14ac:dyDescent="0.15">
      <c r="B75" s="4"/>
      <c r="C75" s="200"/>
      <c r="D75" s="200"/>
      <c r="E75" s="200"/>
      <c r="F75" s="4"/>
      <c r="G75" s="4"/>
      <c r="H75" s="4"/>
      <c r="I75" s="4"/>
      <c r="J75" s="4"/>
      <c r="L75" s="4"/>
    </row>
    <row r="76" spans="1:19" x14ac:dyDescent="0.15">
      <c r="B76" s="4"/>
      <c r="C76" s="200"/>
      <c r="D76" s="200"/>
      <c r="E76" s="200"/>
      <c r="F76" s="4"/>
      <c r="G76" s="4"/>
      <c r="H76" s="4"/>
      <c r="I76" s="14" t="s">
        <v>14</v>
      </c>
      <c r="J76" s="6"/>
      <c r="K76" s="6"/>
      <c r="L76" s="6"/>
    </row>
    <row r="77" spans="1:19" ht="21.95" customHeight="1" x14ac:dyDescent="0.15">
      <c r="B77" s="7"/>
      <c r="C77" s="200"/>
      <c r="D77" s="200"/>
      <c r="E77" s="200"/>
      <c r="F77" s="7"/>
      <c r="G77" s="7"/>
      <c r="H77" s="7"/>
      <c r="I77" s="151" t="s">
        <v>15</v>
      </c>
      <c r="J77" s="160" t="s">
        <v>59</v>
      </c>
      <c r="K77" s="158"/>
      <c r="L77" s="158"/>
    </row>
    <row r="78" spans="1:19" ht="21.95" customHeight="1" x14ac:dyDescent="0.15">
      <c r="C78" s="200"/>
      <c r="D78" s="200"/>
      <c r="E78" s="200"/>
      <c r="I78" s="153" t="s">
        <v>10</v>
      </c>
      <c r="J78" s="220" t="s">
        <v>60</v>
      </c>
      <c r="K78" s="221"/>
      <c r="L78" s="159" t="s">
        <v>65</v>
      </c>
      <c r="M78" s="6"/>
      <c r="N78" s="6"/>
      <c r="O78" s="6"/>
      <c r="Q78" s="6"/>
      <c r="R78" s="6"/>
      <c r="S78" s="6"/>
    </row>
    <row r="79" spans="1:19" ht="17.100000000000001" customHeight="1" x14ac:dyDescent="0.15">
      <c r="I79" s="4"/>
      <c r="J79" s="4"/>
      <c r="L79" s="4"/>
      <c r="M79" s="150"/>
    </row>
    <row r="80" spans="1:19" ht="17.25" customHeight="1" x14ac:dyDescent="0.15">
      <c r="I80" s="7"/>
      <c r="J80" s="7"/>
      <c r="K80" s="7"/>
      <c r="L80" s="7"/>
      <c r="M80" s="150"/>
    </row>
    <row r="81" spans="1:13" ht="12" customHeight="1" x14ac:dyDescent="0.15">
      <c r="I81" s="152"/>
      <c r="J81" s="154"/>
      <c r="K81" s="155"/>
      <c r="L81" s="150"/>
      <c r="M81" s="150"/>
    </row>
    <row r="82" spans="1:13" s="139" customFormat="1" ht="21.75" customHeight="1" thickBot="1" x14ac:dyDescent="0.3">
      <c r="B82" s="148" t="s">
        <v>51</v>
      </c>
    </row>
    <row r="83" spans="1:13" ht="24.75" customHeight="1" thickBot="1" x14ac:dyDescent="0.2">
      <c r="A83" s="149"/>
      <c r="B83" s="161" t="s">
        <v>52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62"/>
    </row>
    <row r="84" spans="1:13" ht="20.100000000000001" customHeight="1" x14ac:dyDescent="0.1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</row>
    <row r="85" spans="1:13" ht="20.100000000000001" customHeight="1" x14ac:dyDescent="0.1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3" ht="24.75" customHeight="1" x14ac:dyDescent="0.15">
      <c r="B86" s="212" t="s">
        <v>69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</row>
    <row r="87" spans="1:13" s="141" customFormat="1" ht="19.5" customHeight="1" x14ac:dyDescent="0.15">
      <c r="A87" s="140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</row>
    <row r="88" spans="1:13" ht="50.1" customHeight="1" x14ac:dyDescent="0.15">
      <c r="C88" s="13"/>
      <c r="D88" s="13"/>
      <c r="E88" s="13"/>
      <c r="F88" s="13"/>
      <c r="G88" s="131"/>
      <c r="H88" s="138"/>
      <c r="I88" s="138"/>
      <c r="J88" s="116"/>
      <c r="K88" s="132"/>
      <c r="L88" s="116"/>
    </row>
    <row r="89" spans="1:13" ht="22.5" customHeight="1" x14ac:dyDescent="0.15">
      <c r="C89" s="3" t="s">
        <v>34</v>
      </c>
      <c r="D89" s="13"/>
      <c r="E89" s="13"/>
      <c r="F89" s="13"/>
      <c r="G89" s="131"/>
      <c r="H89" s="138"/>
      <c r="I89" s="138"/>
      <c r="J89" s="116"/>
      <c r="K89" s="132"/>
      <c r="L89" s="116"/>
    </row>
    <row r="90" spans="1:13" ht="22.5" customHeight="1" x14ac:dyDescent="0.15">
      <c r="C90" s="13" t="s">
        <v>54</v>
      </c>
      <c r="F90" s="13"/>
      <c r="G90" s="131"/>
      <c r="H90" s="138"/>
      <c r="I90" s="138"/>
      <c r="J90" s="116"/>
      <c r="K90" s="132"/>
      <c r="L90" s="116"/>
    </row>
    <row r="91" spans="1:13" ht="18.75" customHeight="1" x14ac:dyDescent="0.15">
      <c r="C91" s="13" t="s">
        <v>55</v>
      </c>
      <c r="F91" s="13"/>
      <c r="G91" s="131"/>
      <c r="H91" s="138"/>
      <c r="I91" s="138"/>
      <c r="J91" s="116"/>
      <c r="K91" s="132"/>
      <c r="L91" s="116"/>
    </row>
    <row r="92" spans="1:13" ht="18" customHeight="1" x14ac:dyDescent="0.15">
      <c r="C92" s="13"/>
      <c r="F92" s="13"/>
      <c r="G92" s="131"/>
      <c r="H92" s="138"/>
      <c r="I92" s="138"/>
      <c r="J92" s="116"/>
      <c r="K92" s="132"/>
      <c r="L92" s="116"/>
    </row>
    <row r="93" spans="1:13" ht="22.5" customHeight="1" x14ac:dyDescent="0.15">
      <c r="B93" s="5"/>
      <c r="C93" s="13"/>
    </row>
    <row r="96" spans="1:13" ht="25.5" customHeight="1" x14ac:dyDescent="0.15"/>
    <row r="97" ht="25.5" customHeight="1" x14ac:dyDescent="0.15"/>
  </sheetData>
  <sheetProtection algorithmName="SHA-512" hashValue="K+yQcJo66X+lySGkQ49qhIPxmWOCKublnfJfNuNisyzkAikBtFVeHRK3inREbUkyA1G//2EmltL4o9Gzj4AF0Q==" saltValue="nFN6ZE9meOmFur3XoXXMSQ==" spinCount="100000" sheet="1" objects="1" scenarios="1"/>
  <mergeCells count="29">
    <mergeCell ref="J78:K78"/>
    <mergeCell ref="A1:M1"/>
    <mergeCell ref="B48:L48"/>
    <mergeCell ref="H60:J60"/>
    <mergeCell ref="H61:J61"/>
    <mergeCell ref="C31:E42"/>
    <mergeCell ref="F25:L25"/>
    <mergeCell ref="B26:D26"/>
    <mergeCell ref="J26:L26"/>
    <mergeCell ref="B25:D25"/>
    <mergeCell ref="B27:D27"/>
    <mergeCell ref="F27:G27"/>
    <mergeCell ref="H27:L27"/>
    <mergeCell ref="B86:M87"/>
    <mergeCell ref="F26:H26"/>
    <mergeCell ref="B3:L3"/>
    <mergeCell ref="F28:H28"/>
    <mergeCell ref="B28:D28"/>
    <mergeCell ref="J28:L28"/>
    <mergeCell ref="H16:J16"/>
    <mergeCell ref="B4:L4"/>
    <mergeCell ref="H17:J17"/>
    <mergeCell ref="H11:J11"/>
    <mergeCell ref="H12:J12"/>
    <mergeCell ref="H13:J13"/>
    <mergeCell ref="H14:J14"/>
    <mergeCell ref="H15:J15"/>
    <mergeCell ref="B50:M51"/>
    <mergeCell ref="C68:E78"/>
  </mergeCells>
  <phoneticPr fontId="1"/>
  <dataValidations count="1">
    <dataValidation imeMode="halfAlpha" allowBlank="1" showInputMessage="1" showErrorMessage="1" sqref="K8:K17 C8:G17 C56:G61 K56:K61" xr:uid="{00000000-0002-0000-0100-000000000000}"/>
  </dataValidations>
  <pageMargins left="0.82677165354330717" right="0.62992125984251968" top="0.55118110236220474" bottom="0.55118110236220474" header="0.31496062992125984" footer="0.31496062992125984"/>
  <pageSetup paperSize="9" scale="9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8" r:id="rId4" name="Check Box 34">
              <controlPr defaultSize="0" autoFill="0" autoLine="0" autoPict="0">
                <anchor moveWithCells="1">
                  <from>
                    <xdr:col>1</xdr:col>
                    <xdr:colOff>133350</xdr:colOff>
                    <xdr:row>87</xdr:row>
                    <xdr:rowOff>590550</xdr:rowOff>
                  </from>
                  <to>
                    <xdr:col>2</xdr:col>
                    <xdr:colOff>38100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200025</xdr:rowOff>
                  </from>
                  <to>
                    <xdr:col>1</xdr:col>
                    <xdr:colOff>381000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152400</xdr:rowOff>
                  </from>
                  <to>
                    <xdr:col>1</xdr:col>
                    <xdr:colOff>352425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提出リスト</vt:lpstr>
      <vt:lpstr>記入例</vt:lpstr>
      <vt:lpstr>記入例!Print_Area</vt:lpstr>
      <vt:lpstr>提出リスト!Print_Area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Printed>2020-12-25T07:50:18Z</cp:lastPrinted>
  <dcterms:created xsi:type="dcterms:W3CDTF">2016-03-24T05:41:05Z</dcterms:created>
  <dcterms:modified xsi:type="dcterms:W3CDTF">2020-12-25T07:50:23Z</dcterms:modified>
</cp:coreProperties>
</file>